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pvalencia\Downloads\Anexos Informe Congreso\"/>
    </mc:Choice>
  </mc:AlternateContent>
  <xr:revisionPtr revIDLastSave="0" documentId="8_{4932DF04-C0DD-4858-A116-45D422902B0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2" l="1"/>
  <c r="I18" i="2"/>
  <c r="I17" i="2"/>
  <c r="I16" i="2"/>
  <c r="I15" i="2"/>
  <c r="I14" i="2"/>
  <c r="I13" i="2"/>
  <c r="I12" i="2"/>
  <c r="I11" i="2"/>
  <c r="I10" i="2"/>
  <c r="I9" i="2"/>
  <c r="I8" i="2"/>
  <c r="J19" i="2"/>
  <c r="J18" i="2"/>
  <c r="J17" i="2"/>
  <c r="J16" i="2"/>
  <c r="J15" i="2"/>
  <c r="J14" i="2"/>
  <c r="J13" i="2"/>
  <c r="J12" i="2"/>
  <c r="J11" i="2"/>
  <c r="J10" i="2"/>
  <c r="J9" i="2"/>
  <c r="J8" i="2"/>
  <c r="AT20" i="2"/>
  <c r="AV16" i="2"/>
  <c r="AK16" i="2"/>
  <c r="AJ16" i="2"/>
  <c r="AI16" i="2"/>
  <c r="AH16" i="2"/>
  <c r="F16" i="2" s="1"/>
  <c r="AG16" i="2"/>
  <c r="E16" i="2" s="1"/>
  <c r="AF16" i="2"/>
  <c r="AE16" i="2"/>
  <c r="C16" i="2" s="1"/>
  <c r="AD16" i="2"/>
  <c r="B16" i="2" s="1"/>
  <c r="H16" i="2"/>
  <c r="G16" i="2"/>
  <c r="AV17" i="2"/>
  <c r="AK17" i="2"/>
  <c r="AJ17" i="2"/>
  <c r="AI17" i="2"/>
  <c r="G17" i="2" s="1"/>
  <c r="AH17" i="2"/>
  <c r="F17" i="2" s="1"/>
  <c r="AG17" i="2"/>
  <c r="E17" i="2" s="1"/>
  <c r="AF17" i="2"/>
  <c r="D17" i="2" s="1"/>
  <c r="AE17" i="2"/>
  <c r="C17" i="2" s="1"/>
  <c r="AD17" i="2"/>
  <c r="B17" i="2" s="1"/>
  <c r="AV10" i="2"/>
  <c r="AK10" i="2"/>
  <c r="AJ10" i="2"/>
  <c r="AI10" i="2"/>
  <c r="G10" i="2" s="1"/>
  <c r="AH10" i="2"/>
  <c r="F10" i="2" s="1"/>
  <c r="AG10" i="2"/>
  <c r="E10" i="2" s="1"/>
  <c r="AF10" i="2"/>
  <c r="AE10" i="2"/>
  <c r="C10" i="2" s="1"/>
  <c r="AD10" i="2"/>
  <c r="B10" i="2" s="1"/>
  <c r="S20" i="2"/>
  <c r="R20" i="2"/>
  <c r="Q20" i="2"/>
  <c r="P20" i="2"/>
  <c r="O20" i="2"/>
  <c r="N20" i="2"/>
  <c r="AB20" i="2"/>
  <c r="AA20" i="2"/>
  <c r="Z20" i="2"/>
  <c r="Y20" i="2"/>
  <c r="X20" i="2"/>
  <c r="W20" i="2"/>
  <c r="V20" i="2"/>
  <c r="U20" i="2"/>
  <c r="AU20" i="2"/>
  <c r="AS20" i="2"/>
  <c r="AR20" i="2"/>
  <c r="AQ20" i="2"/>
  <c r="AP20" i="2"/>
  <c r="AO20" i="2"/>
  <c r="AN20" i="2"/>
  <c r="AM20" i="2"/>
  <c r="AK19" i="2"/>
  <c r="AJ19" i="2"/>
  <c r="H19" i="2" s="1"/>
  <c r="AI19" i="2"/>
  <c r="G19" i="2" s="1"/>
  <c r="AH19" i="2"/>
  <c r="F19" i="2" s="1"/>
  <c r="AG19" i="2"/>
  <c r="E19" i="2" s="1"/>
  <c r="AF19" i="2"/>
  <c r="D19" i="2" s="1"/>
  <c r="AK18" i="2"/>
  <c r="AJ18" i="2"/>
  <c r="H18" i="2" s="1"/>
  <c r="AI18" i="2"/>
  <c r="G18" i="2" s="1"/>
  <c r="AH18" i="2"/>
  <c r="F18" i="2" s="1"/>
  <c r="AG18" i="2"/>
  <c r="E18" i="2" s="1"/>
  <c r="AF18" i="2"/>
  <c r="D18" i="2" s="1"/>
  <c r="AK15" i="2"/>
  <c r="AJ15" i="2"/>
  <c r="H15" i="2" s="1"/>
  <c r="AI15" i="2"/>
  <c r="G15" i="2" s="1"/>
  <c r="AH15" i="2"/>
  <c r="F15" i="2" s="1"/>
  <c r="AG15" i="2"/>
  <c r="E15" i="2" s="1"/>
  <c r="AF15" i="2"/>
  <c r="AK14" i="2"/>
  <c r="AJ14" i="2"/>
  <c r="H14" i="2" s="1"/>
  <c r="AI14" i="2"/>
  <c r="G14" i="2" s="1"/>
  <c r="AH14" i="2"/>
  <c r="F14" i="2" s="1"/>
  <c r="AG14" i="2"/>
  <c r="E14" i="2" s="1"/>
  <c r="AF14" i="2"/>
  <c r="AK13" i="2"/>
  <c r="AJ13" i="2"/>
  <c r="H13" i="2" s="1"/>
  <c r="AI13" i="2"/>
  <c r="G13" i="2" s="1"/>
  <c r="AH13" i="2"/>
  <c r="F13" i="2" s="1"/>
  <c r="AG13" i="2"/>
  <c r="E13" i="2" s="1"/>
  <c r="AF13" i="2"/>
  <c r="AK12" i="2"/>
  <c r="AJ12" i="2"/>
  <c r="H12" i="2" s="1"/>
  <c r="AI12" i="2"/>
  <c r="G12" i="2" s="1"/>
  <c r="AH12" i="2"/>
  <c r="F12" i="2" s="1"/>
  <c r="AG12" i="2"/>
  <c r="E12" i="2" s="1"/>
  <c r="AF12" i="2"/>
  <c r="AK11" i="2"/>
  <c r="AJ11" i="2"/>
  <c r="H11" i="2" s="1"/>
  <c r="AI11" i="2"/>
  <c r="G11" i="2" s="1"/>
  <c r="AH11" i="2"/>
  <c r="F11" i="2" s="1"/>
  <c r="AG11" i="2"/>
  <c r="E11" i="2" s="1"/>
  <c r="AF11" i="2"/>
  <c r="D11" i="2" s="1"/>
  <c r="AK9" i="2"/>
  <c r="AJ9" i="2"/>
  <c r="H9" i="2" s="1"/>
  <c r="AI9" i="2"/>
  <c r="G9" i="2" s="1"/>
  <c r="AH9" i="2"/>
  <c r="F9" i="2" s="1"/>
  <c r="AG9" i="2"/>
  <c r="E9" i="2" s="1"/>
  <c r="AF9" i="2"/>
  <c r="AK8" i="2"/>
  <c r="AJ8" i="2"/>
  <c r="H8" i="2" s="1"/>
  <c r="AI8" i="2"/>
  <c r="G8" i="2" s="1"/>
  <c r="AH8" i="2"/>
  <c r="F8" i="2" s="1"/>
  <c r="AG8" i="2"/>
  <c r="E8" i="2" s="1"/>
  <c r="AV12" i="2"/>
  <c r="AE12" i="2"/>
  <c r="C12" i="2" s="1"/>
  <c r="AD12" i="2"/>
  <c r="B12" i="2" s="1"/>
  <c r="AC12" i="2"/>
  <c r="T12" i="2"/>
  <c r="AV13" i="2"/>
  <c r="AE13" i="2"/>
  <c r="C13" i="2" s="1"/>
  <c r="AD13" i="2"/>
  <c r="B13" i="2" s="1"/>
  <c r="AC13" i="2"/>
  <c r="T13" i="2"/>
  <c r="AV14" i="2"/>
  <c r="AE14" i="2"/>
  <c r="C14" i="2" s="1"/>
  <c r="AD14" i="2"/>
  <c r="B14" i="2" s="1"/>
  <c r="AC14" i="2"/>
  <c r="T14" i="2"/>
  <c r="AV9" i="2"/>
  <c r="AE9" i="2"/>
  <c r="C9" i="2" s="1"/>
  <c r="AD9" i="2"/>
  <c r="B9" i="2" s="1"/>
  <c r="AC9" i="2"/>
  <c r="T9" i="2"/>
  <c r="AV15" i="2"/>
  <c r="AE15" i="2"/>
  <c r="C15" i="2" s="1"/>
  <c r="AD15" i="2"/>
  <c r="B15" i="2" s="1"/>
  <c r="AC15" i="2"/>
  <c r="T15" i="2"/>
  <c r="AE19" i="2"/>
  <c r="C19" i="2" s="1"/>
  <c r="AD19" i="2"/>
  <c r="B19" i="2" s="1"/>
  <c r="AE18" i="2"/>
  <c r="C18" i="2" s="1"/>
  <c r="AD18" i="2"/>
  <c r="B18" i="2" s="1"/>
  <c r="AE11" i="2"/>
  <c r="C11" i="2" s="1"/>
  <c r="AD11" i="2"/>
  <c r="B11" i="2" s="1"/>
  <c r="AF8" i="2"/>
  <c r="D8" i="2" s="1"/>
  <c r="AE8" i="2"/>
  <c r="C8" i="2" s="1"/>
  <c r="AD8" i="2"/>
  <c r="B8" i="2" s="1"/>
  <c r="AV19" i="2"/>
  <c r="AV18" i="2"/>
  <c r="AV11" i="2"/>
  <c r="AV8" i="2"/>
  <c r="AC19" i="2"/>
  <c r="AC18" i="2"/>
  <c r="AC11" i="2"/>
  <c r="AC8" i="2"/>
  <c r="M20" i="2"/>
  <c r="L20" i="2"/>
  <c r="T19" i="2"/>
  <c r="T18" i="2"/>
  <c r="T11" i="2"/>
  <c r="T8" i="2"/>
  <c r="H10" i="2" l="1"/>
  <c r="H17" i="2"/>
  <c r="H20" i="2" s="1"/>
  <c r="AL16" i="2"/>
  <c r="K11" i="2"/>
  <c r="AL17" i="2"/>
  <c r="D16" i="2"/>
  <c r="K16" i="2" s="1"/>
  <c r="K17" i="2"/>
  <c r="AL10" i="2"/>
  <c r="D10" i="2"/>
  <c r="K10" i="2" s="1"/>
  <c r="E20" i="2"/>
  <c r="F20" i="2"/>
  <c r="G20" i="2"/>
  <c r="AI20" i="2"/>
  <c r="AG20" i="2"/>
  <c r="AH20" i="2"/>
  <c r="T20" i="2"/>
  <c r="AJ20" i="2"/>
  <c r="AK20" i="2"/>
  <c r="K19" i="2"/>
  <c r="AL9" i="2"/>
  <c r="K18" i="2"/>
  <c r="AL14" i="2"/>
  <c r="AL12" i="2"/>
  <c r="AL13" i="2"/>
  <c r="D9" i="2"/>
  <c r="D12" i="2"/>
  <c r="K12" i="2" s="1"/>
  <c r="D14" i="2"/>
  <c r="K14" i="2" s="1"/>
  <c r="AL15" i="2"/>
  <c r="AL19" i="2"/>
  <c r="D13" i="2"/>
  <c r="K13" i="2" s="1"/>
  <c r="D15" i="2"/>
  <c r="K15" i="2" s="1"/>
  <c r="AL18" i="2"/>
  <c r="AE20" i="2"/>
  <c r="AF20" i="2"/>
  <c r="AD20" i="2"/>
  <c r="AC20" i="2"/>
  <c r="AV20" i="2"/>
  <c r="AL11" i="2"/>
  <c r="AL8" i="2"/>
  <c r="C20" i="2"/>
  <c r="B20" i="2"/>
  <c r="I20" i="2" l="1"/>
  <c r="K9" i="2"/>
  <c r="K8" i="2"/>
  <c r="J20" i="2"/>
  <c r="D20" i="2"/>
  <c r="AL20" i="2"/>
  <c r="K20" i="2" l="1"/>
</calcChain>
</file>

<file path=xl/sharedStrings.xml><?xml version="1.0" encoding="utf-8"?>
<sst xmlns="http://schemas.openxmlformats.org/spreadsheetml/2006/main" count="78" uniqueCount="33">
  <si>
    <t>SENA DIRECCIÓN GENERAL</t>
  </si>
  <si>
    <t xml:space="preserve">DIRECCIÓN DE EMPLEO Y TRABAJO </t>
  </si>
  <si>
    <t>GENERO</t>
  </si>
  <si>
    <t>TOTAL</t>
  </si>
  <si>
    <t>Totales</t>
  </si>
  <si>
    <t>REGIONAL</t>
  </si>
  <si>
    <t xml:space="preserve">COLOCACIONES CONNACIONALES VÍCTIMAS </t>
  </si>
  <si>
    <t>OCUPACIÓN</t>
  </si>
  <si>
    <t>Huesca</t>
  </si>
  <si>
    <t>Lleida</t>
  </si>
  <si>
    <t>Enfermeros</t>
  </si>
  <si>
    <t>Obreros Agropecuarios</t>
  </si>
  <si>
    <t>MUJER</t>
  </si>
  <si>
    <t>HOMBRE</t>
  </si>
  <si>
    <t>Fuente: Aplicatio web de la Agencia Pública de Empleo</t>
  </si>
  <si>
    <t>Cataluña</t>
  </si>
  <si>
    <t>Sajonia</t>
  </si>
  <si>
    <t>DE JULIO 2025 A JUNIO DE 2026</t>
  </si>
  <si>
    <t>DIC</t>
  </si>
  <si>
    <t>JUN</t>
  </si>
  <si>
    <t>Huelva</t>
  </si>
  <si>
    <t>Zaragoza</t>
  </si>
  <si>
    <t>Baleares</t>
  </si>
  <si>
    <t>Santa Cruz de Tenerife</t>
  </si>
  <si>
    <t>Segovia</t>
  </si>
  <si>
    <t>Baden-Würtemberg</t>
  </si>
  <si>
    <t>Auxiliares en Enfermería</t>
  </si>
  <si>
    <t>Guardavidas</t>
  </si>
  <si>
    <t>Médicos Generales</t>
  </si>
  <si>
    <t>Operadores de Control de Procesos y Máquinas para la Elaboración de Alimentos y Bebidas</t>
  </si>
  <si>
    <t>Schleswing-Holstein</t>
  </si>
  <si>
    <t>Girona</t>
  </si>
  <si>
    <t>Aseadores y Servicio Doméstico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</si>
</sst>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4" xfId="0" applyBorder="1"/>
    <xf numFmtId="164" fontId="0" fillId="0" borderId="1" xfId="1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164" fontId="3" fillId="2" borderId="1" xfId="1" applyNumberFormat="1" applyFont="1" applyFill="1" applyBorder="1"/>
    <xf numFmtId="164" fontId="0" fillId="0" borderId="0" xfId="0" applyNumberForma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1"/>
  <sheetViews>
    <sheetView tabSelected="1" workbookViewId="0">
      <selection activeCell="A6" sqref="A6:A7"/>
    </sheetView>
  </sheetViews>
  <sheetFormatPr baseColWidth="10" defaultRowHeight="14.5" x14ac:dyDescent="0.35"/>
  <cols>
    <col min="1" max="1" width="17.81640625" customWidth="1"/>
    <col min="2" max="3" width="11.453125" customWidth="1"/>
    <col min="4" max="8" width="20" customWidth="1"/>
    <col min="9" max="10" width="18.1796875" customWidth="1"/>
    <col min="11" max="11" width="11.453125" customWidth="1"/>
    <col min="12" max="15" width="11.453125" hidden="1" customWidth="1"/>
    <col min="16" max="16" width="16.453125" hidden="1" customWidth="1"/>
    <col min="17" max="17" width="11.453125" hidden="1" customWidth="1"/>
    <col min="18" max="18" width="14.453125" hidden="1" customWidth="1"/>
    <col min="19" max="24" width="11.453125" hidden="1" customWidth="1"/>
    <col min="25" max="25" width="15" hidden="1" customWidth="1"/>
    <col min="26" max="26" width="11.453125" hidden="1" customWidth="1"/>
    <col min="27" max="27" width="16" hidden="1" customWidth="1"/>
    <col min="28" max="33" width="11.453125" hidden="1" customWidth="1"/>
    <col min="34" max="34" width="14.7265625" hidden="1" customWidth="1"/>
    <col min="35" max="38" width="11.453125" hidden="1" customWidth="1"/>
    <col min="39" max="42" width="0" hidden="1" customWidth="1"/>
    <col min="43" max="43" width="14.26953125" hidden="1" customWidth="1"/>
    <col min="44" max="48" width="0" hidden="1" customWidth="1"/>
  </cols>
  <sheetData>
    <row r="1" spans="1:48" x14ac:dyDescent="0.35">
      <c r="A1" s="1" t="s">
        <v>0</v>
      </c>
    </row>
    <row r="2" spans="1:48" x14ac:dyDescent="0.35">
      <c r="A2" s="1" t="s">
        <v>6</v>
      </c>
    </row>
    <row r="3" spans="1:48" x14ac:dyDescent="0.35">
      <c r="A3" s="1" t="s">
        <v>1</v>
      </c>
    </row>
    <row r="4" spans="1:48" x14ac:dyDescent="0.35">
      <c r="A4" s="1" t="s">
        <v>17</v>
      </c>
    </row>
    <row r="5" spans="1:48" x14ac:dyDescent="0.35">
      <c r="N5" t="s">
        <v>18</v>
      </c>
      <c r="W5" t="s">
        <v>19</v>
      </c>
      <c r="AF5">
        <v>2025</v>
      </c>
      <c r="AO5">
        <v>2026</v>
      </c>
    </row>
    <row r="6" spans="1:48" x14ac:dyDescent="0.35">
      <c r="A6" s="10" t="s">
        <v>5</v>
      </c>
      <c r="B6" s="11" t="s">
        <v>2</v>
      </c>
      <c r="C6" s="11"/>
      <c r="D6" s="14" t="s">
        <v>7</v>
      </c>
      <c r="E6" s="15"/>
      <c r="F6" s="15"/>
      <c r="G6" s="15"/>
      <c r="H6" s="15"/>
      <c r="I6" s="15"/>
      <c r="J6" s="15"/>
      <c r="K6" s="12" t="s">
        <v>3</v>
      </c>
      <c r="L6" s="11" t="s">
        <v>2</v>
      </c>
      <c r="M6" s="11"/>
      <c r="N6" s="14" t="s">
        <v>7</v>
      </c>
      <c r="O6" s="15"/>
      <c r="P6" s="15"/>
      <c r="Q6" s="15"/>
      <c r="R6" s="15"/>
      <c r="S6" s="15"/>
      <c r="T6" s="12" t="s">
        <v>3</v>
      </c>
      <c r="U6" s="11" t="s">
        <v>2</v>
      </c>
      <c r="V6" s="11"/>
      <c r="W6" s="14" t="s">
        <v>7</v>
      </c>
      <c r="X6" s="15"/>
      <c r="Y6" s="15"/>
      <c r="Z6" s="15"/>
      <c r="AA6" s="15"/>
      <c r="AB6" s="15"/>
      <c r="AC6" s="12" t="s">
        <v>3</v>
      </c>
      <c r="AD6" s="11" t="s">
        <v>2</v>
      </c>
      <c r="AE6" s="11"/>
      <c r="AF6" s="14" t="s">
        <v>7</v>
      </c>
      <c r="AG6" s="15"/>
      <c r="AH6" s="15"/>
      <c r="AI6" s="15"/>
      <c r="AJ6" s="15"/>
      <c r="AK6" s="15"/>
      <c r="AL6" s="12" t="s">
        <v>3</v>
      </c>
      <c r="AM6" s="11" t="s">
        <v>2</v>
      </c>
      <c r="AN6" s="11"/>
      <c r="AO6" s="14" t="s">
        <v>7</v>
      </c>
      <c r="AP6" s="15"/>
      <c r="AQ6" s="15"/>
      <c r="AR6" s="15"/>
      <c r="AS6" s="15"/>
      <c r="AT6" s="15"/>
      <c r="AU6" s="15"/>
      <c r="AV6" s="12" t="s">
        <v>3</v>
      </c>
    </row>
    <row r="7" spans="1:48" ht="43.5" x14ac:dyDescent="0.35">
      <c r="A7" s="10"/>
      <c r="B7" s="6" t="s">
        <v>12</v>
      </c>
      <c r="C7" s="6" t="s">
        <v>13</v>
      </c>
      <c r="D7" s="5" t="s">
        <v>26</v>
      </c>
      <c r="E7" s="5" t="s">
        <v>10</v>
      </c>
      <c r="F7" s="5" t="s">
        <v>27</v>
      </c>
      <c r="G7" s="5" t="s">
        <v>28</v>
      </c>
      <c r="H7" s="5" t="s">
        <v>11</v>
      </c>
      <c r="I7" s="6" t="s">
        <v>29</v>
      </c>
      <c r="J7" s="6" t="s">
        <v>32</v>
      </c>
      <c r="K7" s="13"/>
      <c r="L7" s="6" t="s">
        <v>12</v>
      </c>
      <c r="M7" s="6" t="s">
        <v>13</v>
      </c>
      <c r="N7" s="5" t="s">
        <v>26</v>
      </c>
      <c r="O7" s="5" t="s">
        <v>10</v>
      </c>
      <c r="P7" s="5" t="s">
        <v>27</v>
      </c>
      <c r="Q7" s="5" t="s">
        <v>28</v>
      </c>
      <c r="R7" s="5" t="s">
        <v>11</v>
      </c>
      <c r="S7" s="6" t="s">
        <v>29</v>
      </c>
      <c r="T7" s="13"/>
      <c r="U7" s="6" t="s">
        <v>12</v>
      </c>
      <c r="V7" s="6" t="s">
        <v>13</v>
      </c>
      <c r="W7" s="5" t="s">
        <v>26</v>
      </c>
      <c r="X7" s="5" t="s">
        <v>10</v>
      </c>
      <c r="Y7" s="5" t="s">
        <v>27</v>
      </c>
      <c r="Z7" s="5" t="s">
        <v>28</v>
      </c>
      <c r="AA7" s="5" t="s">
        <v>11</v>
      </c>
      <c r="AB7" s="6" t="s">
        <v>29</v>
      </c>
      <c r="AC7" s="13"/>
      <c r="AD7" s="6" t="s">
        <v>12</v>
      </c>
      <c r="AE7" s="6" t="s">
        <v>13</v>
      </c>
      <c r="AF7" s="5" t="s">
        <v>26</v>
      </c>
      <c r="AG7" s="5" t="s">
        <v>10</v>
      </c>
      <c r="AH7" s="5" t="s">
        <v>27</v>
      </c>
      <c r="AI7" s="5" t="s">
        <v>28</v>
      </c>
      <c r="AJ7" s="5" t="s">
        <v>11</v>
      </c>
      <c r="AK7" s="6" t="s">
        <v>29</v>
      </c>
      <c r="AL7" s="13"/>
      <c r="AM7" s="6" t="s">
        <v>12</v>
      </c>
      <c r="AN7" s="6" t="s">
        <v>13</v>
      </c>
      <c r="AO7" s="5" t="s">
        <v>26</v>
      </c>
      <c r="AP7" s="5" t="s">
        <v>10</v>
      </c>
      <c r="AQ7" s="5" t="s">
        <v>27</v>
      </c>
      <c r="AR7" s="5" t="s">
        <v>28</v>
      </c>
      <c r="AS7" s="5" t="s">
        <v>11</v>
      </c>
      <c r="AT7" s="6" t="s">
        <v>29</v>
      </c>
      <c r="AU7" s="6" t="s">
        <v>32</v>
      </c>
      <c r="AV7" s="13"/>
    </row>
    <row r="8" spans="1:48" x14ac:dyDescent="0.35">
      <c r="A8" s="2" t="s">
        <v>20</v>
      </c>
      <c r="B8" s="4">
        <f t="shared" ref="B8:B19" si="0">+AD8+AM8</f>
        <v>0</v>
      </c>
      <c r="C8" s="4">
        <f t="shared" ref="C8:C19" si="1">+AE8+AN8</f>
        <v>0</v>
      </c>
      <c r="D8" s="4">
        <f t="shared" ref="D8:D19" si="2">+AF8+AO8</f>
        <v>0</v>
      </c>
      <c r="E8" s="4">
        <f t="shared" ref="E8:H19" si="3">+AG8+AP8</f>
        <v>0</v>
      </c>
      <c r="F8" s="4">
        <f t="shared" si="3"/>
        <v>0</v>
      </c>
      <c r="G8" s="4">
        <f t="shared" si="3"/>
        <v>0</v>
      </c>
      <c r="H8" s="4">
        <f t="shared" si="3"/>
        <v>0</v>
      </c>
      <c r="I8" s="4">
        <f>+AK8+AT8</f>
        <v>0</v>
      </c>
      <c r="J8" s="4">
        <f>+AU8</f>
        <v>0</v>
      </c>
      <c r="K8" s="4">
        <f t="shared" ref="K8:K20" si="4">+SUM(D8:J8)</f>
        <v>0</v>
      </c>
      <c r="L8" s="4">
        <v>89</v>
      </c>
      <c r="M8" s="4">
        <v>99</v>
      </c>
      <c r="N8" s="4"/>
      <c r="O8" s="4"/>
      <c r="P8" s="4"/>
      <c r="Q8" s="4"/>
      <c r="R8" s="4">
        <v>188</v>
      </c>
      <c r="S8" s="4"/>
      <c r="T8" s="4">
        <f>+SUM(N8:S8)</f>
        <v>188</v>
      </c>
      <c r="U8" s="4">
        <v>89</v>
      </c>
      <c r="V8" s="4">
        <v>99</v>
      </c>
      <c r="W8" s="4"/>
      <c r="X8" s="4"/>
      <c r="Y8" s="4"/>
      <c r="Z8" s="4"/>
      <c r="AA8" s="4">
        <v>188</v>
      </c>
      <c r="AB8" s="4"/>
      <c r="AC8" s="4">
        <f>+SUM(W8:AB8)</f>
        <v>188</v>
      </c>
      <c r="AD8" s="4">
        <f>+L8-U8</f>
        <v>0</v>
      </c>
      <c r="AE8" s="4">
        <f t="shared" ref="AE8:AE19" si="5">+M8-V8</f>
        <v>0</v>
      </c>
      <c r="AF8" s="4">
        <f t="shared" ref="AF8" si="6">+N8-W8</f>
        <v>0</v>
      </c>
      <c r="AG8" s="4">
        <f t="shared" ref="AG8:AG19" si="7">+O8-X8</f>
        <v>0</v>
      </c>
      <c r="AH8" s="4">
        <f t="shared" ref="AH8:AH19" si="8">+P8-Y8</f>
        <v>0</v>
      </c>
      <c r="AI8" s="4">
        <f t="shared" ref="AI8:AI19" si="9">+Q8-Z8</f>
        <v>0</v>
      </c>
      <c r="AJ8" s="4">
        <f t="shared" ref="AJ8:AJ19" si="10">+R8-AA8</f>
        <v>0</v>
      </c>
      <c r="AK8" s="4">
        <f t="shared" ref="AK8:AK19" si="11">+S8-AB8</f>
        <v>0</v>
      </c>
      <c r="AL8" s="4">
        <f t="shared" ref="AL8:AL20" si="12">+SUM(AF8:AK8)</f>
        <v>0</v>
      </c>
      <c r="AM8" s="4">
        <v>0</v>
      </c>
      <c r="AN8" s="4">
        <v>0</v>
      </c>
      <c r="AO8" s="4">
        <v>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0</v>
      </c>
      <c r="AV8" s="4">
        <f t="shared" ref="AV8:AV20" si="13">+SUM(AO8:AU8)</f>
        <v>0</v>
      </c>
    </row>
    <row r="9" spans="1:48" x14ac:dyDescent="0.35">
      <c r="A9" s="2" t="s">
        <v>8</v>
      </c>
      <c r="B9" s="4">
        <f t="shared" si="0"/>
        <v>27</v>
      </c>
      <c r="C9" s="4">
        <f t="shared" si="1"/>
        <v>25</v>
      </c>
      <c r="D9" s="4">
        <f t="shared" si="2"/>
        <v>0</v>
      </c>
      <c r="E9" s="4">
        <f t="shared" si="3"/>
        <v>0</v>
      </c>
      <c r="F9" s="4">
        <f t="shared" si="3"/>
        <v>0</v>
      </c>
      <c r="G9" s="4">
        <f t="shared" si="3"/>
        <v>0</v>
      </c>
      <c r="H9" s="4">
        <f t="shared" si="3"/>
        <v>20</v>
      </c>
      <c r="I9" s="4">
        <f t="shared" ref="I9:I19" si="14">+AK9+AT9</f>
        <v>32</v>
      </c>
      <c r="J9" s="4">
        <f t="shared" ref="J9:J19" si="15">+AU9</f>
        <v>0</v>
      </c>
      <c r="K9" s="4">
        <f t="shared" si="4"/>
        <v>52</v>
      </c>
      <c r="L9" s="4">
        <v>25</v>
      </c>
      <c r="M9" s="4">
        <v>21</v>
      </c>
      <c r="N9" s="4"/>
      <c r="O9" s="4"/>
      <c r="P9" s="4"/>
      <c r="Q9" s="4"/>
      <c r="R9" s="4">
        <v>36</v>
      </c>
      <c r="S9" s="4">
        <v>10</v>
      </c>
      <c r="T9" s="4">
        <f>+SUM(N9:S9)</f>
        <v>46</v>
      </c>
      <c r="U9" s="4">
        <v>18</v>
      </c>
      <c r="V9" s="4">
        <v>18</v>
      </c>
      <c r="W9" s="4"/>
      <c r="X9" s="4"/>
      <c r="Y9" s="4"/>
      <c r="Z9" s="4"/>
      <c r="AA9" s="4">
        <v>36</v>
      </c>
      <c r="AB9" s="4"/>
      <c r="AC9" s="4">
        <f>+SUM(W9:AB9)</f>
        <v>36</v>
      </c>
      <c r="AD9" s="4">
        <f t="shared" ref="AD9:AD10" si="16">+L9-U9</f>
        <v>7</v>
      </c>
      <c r="AE9" s="4">
        <f t="shared" ref="AE9:AE10" si="17">+M9-V9</f>
        <v>3</v>
      </c>
      <c r="AF9" s="4">
        <f t="shared" ref="AF9:AF19" si="18">+N9-W9</f>
        <v>0</v>
      </c>
      <c r="AG9" s="4">
        <f t="shared" si="7"/>
        <v>0</v>
      </c>
      <c r="AH9" s="4">
        <f t="shared" si="8"/>
        <v>0</v>
      </c>
      <c r="AI9" s="4">
        <f t="shared" si="9"/>
        <v>0</v>
      </c>
      <c r="AJ9" s="4">
        <f t="shared" si="10"/>
        <v>0</v>
      </c>
      <c r="AK9" s="4">
        <f t="shared" si="11"/>
        <v>10</v>
      </c>
      <c r="AL9" s="4">
        <f t="shared" si="12"/>
        <v>10</v>
      </c>
      <c r="AM9" s="4">
        <v>20</v>
      </c>
      <c r="AN9" s="4">
        <v>22</v>
      </c>
      <c r="AO9" s="4">
        <v>0</v>
      </c>
      <c r="AP9" s="4">
        <v>0</v>
      </c>
      <c r="AQ9" s="4">
        <v>0</v>
      </c>
      <c r="AR9" s="4">
        <v>0</v>
      </c>
      <c r="AS9" s="4">
        <v>20</v>
      </c>
      <c r="AT9" s="4">
        <v>22</v>
      </c>
      <c r="AU9" s="4">
        <v>0</v>
      </c>
      <c r="AV9" s="4">
        <f t="shared" si="13"/>
        <v>42</v>
      </c>
    </row>
    <row r="10" spans="1:48" x14ac:dyDescent="0.35">
      <c r="A10" s="2" t="s">
        <v>31</v>
      </c>
      <c r="B10" s="4">
        <f t="shared" si="0"/>
        <v>1</v>
      </c>
      <c r="C10" s="4">
        <f t="shared" si="1"/>
        <v>1</v>
      </c>
      <c r="D10" s="4">
        <f t="shared" si="2"/>
        <v>0</v>
      </c>
      <c r="E10" s="4">
        <f t="shared" ref="E10" si="19">+AG10+AP10</f>
        <v>0</v>
      </c>
      <c r="F10" s="4">
        <f t="shared" ref="F10" si="20">+AH10+AQ10</f>
        <v>0</v>
      </c>
      <c r="G10" s="4">
        <f t="shared" ref="G10" si="21">+AI10+AR10</f>
        <v>0</v>
      </c>
      <c r="H10" s="4">
        <f t="shared" ref="H10" si="22">+AJ10+AS10</f>
        <v>0</v>
      </c>
      <c r="I10" s="4">
        <f t="shared" si="14"/>
        <v>0</v>
      </c>
      <c r="J10" s="4">
        <f t="shared" si="15"/>
        <v>2</v>
      </c>
      <c r="K10" s="4">
        <f t="shared" si="4"/>
        <v>2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>
        <f t="shared" si="16"/>
        <v>0</v>
      </c>
      <c r="AE10" s="4">
        <f t="shared" si="17"/>
        <v>0</v>
      </c>
      <c r="AF10" s="4">
        <f t="shared" ref="AF10" si="23">+N10-W10</f>
        <v>0</v>
      </c>
      <c r="AG10" s="4">
        <f t="shared" ref="AG10" si="24">+O10-X10</f>
        <v>0</v>
      </c>
      <c r="AH10" s="4">
        <f t="shared" ref="AH10" si="25">+P10-Y10</f>
        <v>0</v>
      </c>
      <c r="AI10" s="4">
        <f t="shared" ref="AI10" si="26">+Q10-Z10</f>
        <v>0</v>
      </c>
      <c r="AJ10" s="4">
        <f t="shared" ref="AJ10" si="27">+R10-AA10</f>
        <v>0</v>
      </c>
      <c r="AK10" s="4">
        <f t="shared" ref="AK10" si="28">+S10-AB10</f>
        <v>0</v>
      </c>
      <c r="AL10" s="4">
        <f t="shared" si="12"/>
        <v>0</v>
      </c>
      <c r="AM10" s="4">
        <v>1</v>
      </c>
      <c r="AN10" s="4">
        <v>1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2</v>
      </c>
      <c r="AV10" s="4">
        <f t="shared" si="13"/>
        <v>2</v>
      </c>
    </row>
    <row r="11" spans="1:48" x14ac:dyDescent="0.35">
      <c r="A11" s="2" t="s">
        <v>21</v>
      </c>
      <c r="B11" s="4">
        <f t="shared" si="0"/>
        <v>4</v>
      </c>
      <c r="C11" s="4">
        <f t="shared" si="1"/>
        <v>12</v>
      </c>
      <c r="D11" s="4">
        <f t="shared" si="2"/>
        <v>0</v>
      </c>
      <c r="E11" s="4">
        <f t="shared" si="3"/>
        <v>0</v>
      </c>
      <c r="F11" s="4">
        <f t="shared" si="3"/>
        <v>0</v>
      </c>
      <c r="G11" s="4">
        <f t="shared" si="3"/>
        <v>0</v>
      </c>
      <c r="H11" s="4">
        <f t="shared" si="3"/>
        <v>16</v>
      </c>
      <c r="I11" s="4">
        <f t="shared" si="14"/>
        <v>0</v>
      </c>
      <c r="J11" s="4">
        <f t="shared" si="15"/>
        <v>0</v>
      </c>
      <c r="K11" s="4">
        <f t="shared" si="4"/>
        <v>16</v>
      </c>
      <c r="L11" s="4">
        <v>15</v>
      </c>
      <c r="M11" s="4">
        <v>24</v>
      </c>
      <c r="N11" s="4"/>
      <c r="O11" s="4"/>
      <c r="P11" s="4"/>
      <c r="Q11" s="4"/>
      <c r="R11" s="4">
        <v>39</v>
      </c>
      <c r="S11" s="4"/>
      <c r="T11" s="4">
        <f>+SUM(N11:S11)</f>
        <v>39</v>
      </c>
      <c r="U11" s="4">
        <v>11</v>
      </c>
      <c r="V11" s="4">
        <v>12</v>
      </c>
      <c r="W11" s="4"/>
      <c r="X11" s="4"/>
      <c r="Y11" s="4"/>
      <c r="Z11" s="4"/>
      <c r="AA11" s="4">
        <v>23</v>
      </c>
      <c r="AB11" s="4"/>
      <c r="AC11" s="4">
        <f>+SUM(W11:AB11)</f>
        <v>23</v>
      </c>
      <c r="AD11" s="4">
        <f t="shared" ref="AD11:AD19" si="29">+L11-U11</f>
        <v>4</v>
      </c>
      <c r="AE11" s="4">
        <f t="shared" si="5"/>
        <v>12</v>
      </c>
      <c r="AF11" s="4">
        <f t="shared" si="18"/>
        <v>0</v>
      </c>
      <c r="AG11" s="4">
        <f t="shared" si="7"/>
        <v>0</v>
      </c>
      <c r="AH11" s="4">
        <f t="shared" si="8"/>
        <v>0</v>
      </c>
      <c r="AI11" s="4">
        <f t="shared" si="9"/>
        <v>0</v>
      </c>
      <c r="AJ11" s="4">
        <f t="shared" si="10"/>
        <v>16</v>
      </c>
      <c r="AK11" s="4">
        <f t="shared" si="11"/>
        <v>0</v>
      </c>
      <c r="AL11" s="4">
        <f t="shared" si="12"/>
        <v>16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f t="shared" si="13"/>
        <v>0</v>
      </c>
    </row>
    <row r="12" spans="1:48" x14ac:dyDescent="0.35">
      <c r="A12" s="2" t="s">
        <v>22</v>
      </c>
      <c r="B12" s="4">
        <f t="shared" si="0"/>
        <v>0</v>
      </c>
      <c r="C12" s="4">
        <f t="shared" si="1"/>
        <v>0</v>
      </c>
      <c r="D12" s="4">
        <f t="shared" si="2"/>
        <v>0</v>
      </c>
      <c r="E12" s="4">
        <f t="shared" si="3"/>
        <v>0</v>
      </c>
      <c r="F12" s="4">
        <f t="shared" si="3"/>
        <v>0</v>
      </c>
      <c r="G12" s="4">
        <f t="shared" si="3"/>
        <v>0</v>
      </c>
      <c r="H12" s="4">
        <f t="shared" si="3"/>
        <v>0</v>
      </c>
      <c r="I12" s="4">
        <f t="shared" si="14"/>
        <v>0</v>
      </c>
      <c r="J12" s="4">
        <f t="shared" si="15"/>
        <v>0</v>
      </c>
      <c r="K12" s="4">
        <f t="shared" si="4"/>
        <v>0</v>
      </c>
      <c r="L12" s="4">
        <v>4</v>
      </c>
      <c r="M12" s="4">
        <v>14</v>
      </c>
      <c r="N12" s="4"/>
      <c r="O12" s="4"/>
      <c r="P12" s="4">
        <v>18</v>
      </c>
      <c r="Q12" s="4"/>
      <c r="R12" s="4"/>
      <c r="S12" s="4"/>
      <c r="T12" s="4">
        <f>+SUM(N12:S12)</f>
        <v>18</v>
      </c>
      <c r="U12" s="4">
        <v>4</v>
      </c>
      <c r="V12" s="4">
        <v>14</v>
      </c>
      <c r="W12" s="4"/>
      <c r="X12" s="4"/>
      <c r="Y12" s="4">
        <v>18</v>
      </c>
      <c r="Z12" s="4"/>
      <c r="AA12" s="4"/>
      <c r="AB12" s="4"/>
      <c r="AC12" s="4">
        <f>+SUM(W12:AB12)</f>
        <v>18</v>
      </c>
      <c r="AD12" s="4">
        <f t="shared" si="29"/>
        <v>0</v>
      </c>
      <c r="AE12" s="4">
        <f t="shared" si="5"/>
        <v>0</v>
      </c>
      <c r="AF12" s="4">
        <f t="shared" si="18"/>
        <v>0</v>
      </c>
      <c r="AG12" s="4">
        <f t="shared" si="7"/>
        <v>0</v>
      </c>
      <c r="AH12" s="4">
        <f t="shared" si="8"/>
        <v>0</v>
      </c>
      <c r="AI12" s="4">
        <f t="shared" si="9"/>
        <v>0</v>
      </c>
      <c r="AJ12" s="4">
        <f t="shared" si="10"/>
        <v>0</v>
      </c>
      <c r="AK12" s="4">
        <f t="shared" si="11"/>
        <v>0</v>
      </c>
      <c r="AL12" s="4">
        <f t="shared" si="12"/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f t="shared" si="13"/>
        <v>0</v>
      </c>
    </row>
    <row r="13" spans="1:48" x14ac:dyDescent="0.35">
      <c r="A13" s="2" t="s">
        <v>23</v>
      </c>
      <c r="B13" s="4">
        <f t="shared" si="0"/>
        <v>1</v>
      </c>
      <c r="C13" s="4">
        <f t="shared" si="1"/>
        <v>0</v>
      </c>
      <c r="D13" s="4">
        <f t="shared" si="2"/>
        <v>0</v>
      </c>
      <c r="E13" s="4">
        <f t="shared" si="3"/>
        <v>0</v>
      </c>
      <c r="F13" s="4">
        <f t="shared" si="3"/>
        <v>0</v>
      </c>
      <c r="G13" s="4">
        <f t="shared" si="3"/>
        <v>1</v>
      </c>
      <c r="H13" s="4">
        <f t="shared" si="3"/>
        <v>0</v>
      </c>
      <c r="I13" s="4">
        <f t="shared" si="14"/>
        <v>0</v>
      </c>
      <c r="J13" s="4">
        <f t="shared" si="15"/>
        <v>0</v>
      </c>
      <c r="K13" s="4">
        <f t="shared" si="4"/>
        <v>1</v>
      </c>
      <c r="L13" s="4">
        <v>1</v>
      </c>
      <c r="M13" s="4"/>
      <c r="N13" s="4"/>
      <c r="O13" s="4"/>
      <c r="P13" s="4"/>
      <c r="Q13" s="4">
        <v>1</v>
      </c>
      <c r="R13" s="4"/>
      <c r="S13" s="4"/>
      <c r="T13" s="4">
        <f>+SUM(N13:S13)</f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f>+SUM(W13:AB13)</f>
        <v>0</v>
      </c>
      <c r="AD13" s="4">
        <f t="shared" ref="AD13" si="30">+L13-U13</f>
        <v>1</v>
      </c>
      <c r="AE13" s="4">
        <f t="shared" ref="AE13" si="31">+M13-V13</f>
        <v>0</v>
      </c>
      <c r="AF13" s="4">
        <f t="shared" si="18"/>
        <v>0</v>
      </c>
      <c r="AG13" s="4">
        <f t="shared" si="7"/>
        <v>0</v>
      </c>
      <c r="AH13" s="4">
        <f t="shared" si="8"/>
        <v>0</v>
      </c>
      <c r="AI13" s="4">
        <f t="shared" si="9"/>
        <v>1</v>
      </c>
      <c r="AJ13" s="4">
        <f t="shared" si="10"/>
        <v>0</v>
      </c>
      <c r="AK13" s="4">
        <f t="shared" si="11"/>
        <v>0</v>
      </c>
      <c r="AL13" s="4">
        <f t="shared" si="12"/>
        <v>1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f t="shared" si="13"/>
        <v>0</v>
      </c>
    </row>
    <row r="14" spans="1:48" x14ac:dyDescent="0.35">
      <c r="A14" s="2" t="s">
        <v>24</v>
      </c>
      <c r="B14" s="4">
        <f t="shared" si="0"/>
        <v>0</v>
      </c>
      <c r="C14" s="4">
        <f t="shared" si="1"/>
        <v>0</v>
      </c>
      <c r="D14" s="4">
        <f t="shared" si="2"/>
        <v>0</v>
      </c>
      <c r="E14" s="4">
        <f t="shared" si="3"/>
        <v>0</v>
      </c>
      <c r="F14" s="4">
        <f t="shared" si="3"/>
        <v>0</v>
      </c>
      <c r="G14" s="4">
        <f t="shared" si="3"/>
        <v>0</v>
      </c>
      <c r="H14" s="4">
        <f t="shared" si="3"/>
        <v>0</v>
      </c>
      <c r="I14" s="4">
        <f t="shared" si="14"/>
        <v>0</v>
      </c>
      <c r="J14" s="4">
        <f t="shared" si="15"/>
        <v>0</v>
      </c>
      <c r="K14" s="4">
        <f t="shared" si="4"/>
        <v>0</v>
      </c>
      <c r="L14" s="4">
        <v>24</v>
      </c>
      <c r="M14" s="4">
        <v>24</v>
      </c>
      <c r="N14" s="4"/>
      <c r="O14" s="4"/>
      <c r="P14" s="4"/>
      <c r="Q14" s="4"/>
      <c r="R14" s="4">
        <v>48</v>
      </c>
      <c r="S14" s="4"/>
      <c r="T14" s="4">
        <f>+SUM(N14:S14)</f>
        <v>48</v>
      </c>
      <c r="U14" s="4">
        <v>24</v>
      </c>
      <c r="V14" s="4">
        <v>24</v>
      </c>
      <c r="W14" s="4"/>
      <c r="X14" s="4"/>
      <c r="Y14" s="4"/>
      <c r="Z14" s="4"/>
      <c r="AA14" s="4">
        <v>48</v>
      </c>
      <c r="AB14" s="4"/>
      <c r="AC14" s="4">
        <f>+SUM(W14:AB14)</f>
        <v>48</v>
      </c>
      <c r="AD14" s="4">
        <f t="shared" si="29"/>
        <v>0</v>
      </c>
      <c r="AE14" s="4">
        <f t="shared" si="5"/>
        <v>0</v>
      </c>
      <c r="AF14" s="4">
        <f t="shared" si="18"/>
        <v>0</v>
      </c>
      <c r="AG14" s="4">
        <f t="shared" si="7"/>
        <v>0</v>
      </c>
      <c r="AH14" s="4">
        <f t="shared" si="8"/>
        <v>0</v>
      </c>
      <c r="AI14" s="4">
        <f t="shared" si="9"/>
        <v>0</v>
      </c>
      <c r="AJ14" s="4">
        <f t="shared" si="10"/>
        <v>0</v>
      </c>
      <c r="AK14" s="4">
        <f t="shared" si="11"/>
        <v>0</v>
      </c>
      <c r="AL14" s="4">
        <f t="shared" si="12"/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f t="shared" si="13"/>
        <v>0</v>
      </c>
    </row>
    <row r="15" spans="1:48" x14ac:dyDescent="0.35">
      <c r="A15" s="2" t="s">
        <v>9</v>
      </c>
      <c r="B15" s="4">
        <f t="shared" si="0"/>
        <v>79</v>
      </c>
      <c r="C15" s="4">
        <f t="shared" si="1"/>
        <v>86</v>
      </c>
      <c r="D15" s="4">
        <f t="shared" si="2"/>
        <v>0</v>
      </c>
      <c r="E15" s="4">
        <f t="shared" si="3"/>
        <v>0</v>
      </c>
      <c r="F15" s="4">
        <f t="shared" si="3"/>
        <v>0</v>
      </c>
      <c r="G15" s="4">
        <f t="shared" si="3"/>
        <v>0</v>
      </c>
      <c r="H15" s="4">
        <f t="shared" si="3"/>
        <v>165</v>
      </c>
      <c r="I15" s="4">
        <f t="shared" si="14"/>
        <v>0</v>
      </c>
      <c r="J15" s="4">
        <f t="shared" si="15"/>
        <v>0</v>
      </c>
      <c r="K15" s="4">
        <f t="shared" si="4"/>
        <v>165</v>
      </c>
      <c r="L15" s="4">
        <v>95</v>
      </c>
      <c r="M15" s="4">
        <v>81</v>
      </c>
      <c r="N15" s="4"/>
      <c r="O15" s="4"/>
      <c r="P15" s="4"/>
      <c r="Q15" s="4"/>
      <c r="R15" s="4">
        <v>176</v>
      </c>
      <c r="S15" s="4"/>
      <c r="T15" s="4">
        <f>+SUM(N15:S15)</f>
        <v>176</v>
      </c>
      <c r="U15" s="4">
        <v>95</v>
      </c>
      <c r="V15" s="4">
        <v>81</v>
      </c>
      <c r="W15" s="4"/>
      <c r="X15" s="4"/>
      <c r="Y15" s="4"/>
      <c r="Z15" s="4"/>
      <c r="AA15" s="4">
        <v>176</v>
      </c>
      <c r="AB15" s="4"/>
      <c r="AC15" s="4">
        <f>+SUM(W15:AB15)</f>
        <v>176</v>
      </c>
      <c r="AD15" s="4">
        <f t="shared" ref="AD15:AD17" si="32">+L15-U15</f>
        <v>0</v>
      </c>
      <c r="AE15" s="4">
        <f t="shared" ref="AE15:AE17" si="33">+M15-V15</f>
        <v>0</v>
      </c>
      <c r="AF15" s="4">
        <f t="shared" si="18"/>
        <v>0</v>
      </c>
      <c r="AG15" s="4">
        <f t="shared" si="7"/>
        <v>0</v>
      </c>
      <c r="AH15" s="4">
        <f t="shared" si="8"/>
        <v>0</v>
      </c>
      <c r="AI15" s="4">
        <f t="shared" si="9"/>
        <v>0</v>
      </c>
      <c r="AJ15" s="4">
        <f t="shared" si="10"/>
        <v>0</v>
      </c>
      <c r="AK15" s="4">
        <f t="shared" si="11"/>
        <v>0</v>
      </c>
      <c r="AL15" s="4">
        <f t="shared" si="12"/>
        <v>0</v>
      </c>
      <c r="AM15" s="4">
        <v>79</v>
      </c>
      <c r="AN15" s="4">
        <v>86</v>
      </c>
      <c r="AO15" s="4">
        <v>0</v>
      </c>
      <c r="AP15" s="4">
        <v>0</v>
      </c>
      <c r="AQ15" s="4">
        <v>0</v>
      </c>
      <c r="AR15" s="4">
        <v>0</v>
      </c>
      <c r="AS15" s="4">
        <v>165</v>
      </c>
      <c r="AT15" s="4">
        <v>0</v>
      </c>
      <c r="AU15" s="4">
        <v>0</v>
      </c>
      <c r="AV15" s="4">
        <f t="shared" si="13"/>
        <v>165</v>
      </c>
    </row>
    <row r="16" spans="1:48" x14ac:dyDescent="0.35">
      <c r="A16" s="2" t="s">
        <v>15</v>
      </c>
      <c r="B16" s="4">
        <f t="shared" si="0"/>
        <v>4</v>
      </c>
      <c r="C16" s="4">
        <f t="shared" si="1"/>
        <v>3</v>
      </c>
      <c r="D16" s="4">
        <f t="shared" si="2"/>
        <v>0</v>
      </c>
      <c r="E16" s="4">
        <f t="shared" si="3"/>
        <v>0</v>
      </c>
      <c r="F16" s="4">
        <f t="shared" si="3"/>
        <v>0</v>
      </c>
      <c r="G16" s="4">
        <f t="shared" si="3"/>
        <v>0</v>
      </c>
      <c r="H16" s="4">
        <f t="shared" si="3"/>
        <v>7</v>
      </c>
      <c r="I16" s="4">
        <f t="shared" si="14"/>
        <v>0</v>
      </c>
      <c r="J16" s="4">
        <f t="shared" si="15"/>
        <v>0</v>
      </c>
      <c r="K16" s="4">
        <f t="shared" si="4"/>
        <v>7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>
        <f t="shared" ref="AD16" si="34">+L16-U16</f>
        <v>0</v>
      </c>
      <c r="AE16" s="4">
        <f t="shared" ref="AE16" si="35">+M16-V16</f>
        <v>0</v>
      </c>
      <c r="AF16" s="4">
        <f t="shared" si="18"/>
        <v>0</v>
      </c>
      <c r="AG16" s="4">
        <f t="shared" si="7"/>
        <v>0</v>
      </c>
      <c r="AH16" s="4">
        <f t="shared" si="8"/>
        <v>0</v>
      </c>
      <c r="AI16" s="4">
        <f t="shared" si="9"/>
        <v>0</v>
      </c>
      <c r="AJ16" s="4">
        <f t="shared" si="10"/>
        <v>0</v>
      </c>
      <c r="AK16" s="4">
        <f t="shared" si="11"/>
        <v>0</v>
      </c>
      <c r="AL16" s="4">
        <f t="shared" si="12"/>
        <v>0</v>
      </c>
      <c r="AM16" s="4">
        <v>4</v>
      </c>
      <c r="AN16" s="4">
        <v>3</v>
      </c>
      <c r="AO16" s="4">
        <v>0</v>
      </c>
      <c r="AP16" s="4">
        <v>0</v>
      </c>
      <c r="AQ16" s="4">
        <v>0</v>
      </c>
      <c r="AR16" s="4">
        <v>0</v>
      </c>
      <c r="AS16" s="4">
        <v>7</v>
      </c>
      <c r="AT16" s="4">
        <v>0</v>
      </c>
      <c r="AU16" s="4">
        <v>0</v>
      </c>
      <c r="AV16" s="4">
        <f t="shared" si="13"/>
        <v>7</v>
      </c>
    </row>
    <row r="17" spans="1:48" x14ac:dyDescent="0.35">
      <c r="A17" s="2" t="s">
        <v>16</v>
      </c>
      <c r="B17" s="4">
        <f t="shared" si="0"/>
        <v>1</v>
      </c>
      <c r="C17" s="4">
        <f t="shared" si="1"/>
        <v>1</v>
      </c>
      <c r="D17" s="4">
        <f t="shared" si="2"/>
        <v>0</v>
      </c>
      <c r="E17" s="4">
        <f t="shared" ref="E17" si="36">+AG17+AP17</f>
        <v>2</v>
      </c>
      <c r="F17" s="4">
        <f t="shared" ref="F17" si="37">+AH17+AQ17</f>
        <v>0</v>
      </c>
      <c r="G17" s="4">
        <f t="shared" ref="G17" si="38">+AI17+AR17</f>
        <v>0</v>
      </c>
      <c r="H17" s="4">
        <f t="shared" ref="H17" si="39">+AJ17+AS17</f>
        <v>0</v>
      </c>
      <c r="I17" s="4">
        <f t="shared" si="14"/>
        <v>0</v>
      </c>
      <c r="J17" s="4">
        <f t="shared" si="15"/>
        <v>0</v>
      </c>
      <c r="K17" s="4">
        <f t="shared" si="4"/>
        <v>2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>
        <f t="shared" si="32"/>
        <v>0</v>
      </c>
      <c r="AE17" s="4">
        <f t="shared" si="33"/>
        <v>0</v>
      </c>
      <c r="AF17" s="4">
        <f t="shared" ref="AF17" si="40">+N17-W17</f>
        <v>0</v>
      </c>
      <c r="AG17" s="4">
        <f t="shared" ref="AG17" si="41">+O17-X17</f>
        <v>0</v>
      </c>
      <c r="AH17" s="4">
        <f t="shared" ref="AH17" si="42">+P17-Y17</f>
        <v>0</v>
      </c>
      <c r="AI17" s="4">
        <f t="shared" ref="AI17" si="43">+Q17-Z17</f>
        <v>0</v>
      </c>
      <c r="AJ17" s="4">
        <f t="shared" ref="AJ17" si="44">+R17-AA17</f>
        <v>0</v>
      </c>
      <c r="AK17" s="4">
        <f t="shared" ref="AK17" si="45">+S17-AB17</f>
        <v>0</v>
      </c>
      <c r="AL17" s="4">
        <f t="shared" si="12"/>
        <v>0</v>
      </c>
      <c r="AM17" s="4">
        <v>1</v>
      </c>
      <c r="AN17" s="4">
        <v>1</v>
      </c>
      <c r="AO17" s="4">
        <v>0</v>
      </c>
      <c r="AP17" s="4">
        <v>2</v>
      </c>
      <c r="AQ17" s="4">
        <v>0</v>
      </c>
      <c r="AR17" s="4">
        <v>0</v>
      </c>
      <c r="AS17" s="4">
        <v>0</v>
      </c>
      <c r="AT17" s="4">
        <v>0</v>
      </c>
      <c r="AU17" s="4"/>
      <c r="AV17" s="4">
        <f t="shared" si="13"/>
        <v>2</v>
      </c>
    </row>
    <row r="18" spans="1:48" x14ac:dyDescent="0.35">
      <c r="A18" s="2" t="s">
        <v>25</v>
      </c>
      <c r="B18" s="4">
        <f t="shared" si="0"/>
        <v>0</v>
      </c>
      <c r="C18" s="4">
        <f t="shared" si="1"/>
        <v>0</v>
      </c>
      <c r="D18" s="4">
        <f t="shared" si="2"/>
        <v>0</v>
      </c>
      <c r="E18" s="4">
        <f t="shared" si="3"/>
        <v>0</v>
      </c>
      <c r="F18" s="4">
        <f t="shared" si="3"/>
        <v>0</v>
      </c>
      <c r="G18" s="4">
        <f t="shared" si="3"/>
        <v>0</v>
      </c>
      <c r="H18" s="4">
        <f t="shared" si="3"/>
        <v>0</v>
      </c>
      <c r="I18" s="4">
        <f t="shared" si="14"/>
        <v>0</v>
      </c>
      <c r="J18" s="4">
        <f t="shared" si="15"/>
        <v>0</v>
      </c>
      <c r="K18" s="4">
        <f t="shared" si="4"/>
        <v>0</v>
      </c>
      <c r="L18" s="4">
        <v>2</v>
      </c>
      <c r="M18" s="4"/>
      <c r="N18" s="4"/>
      <c r="O18" s="4">
        <v>2</v>
      </c>
      <c r="P18" s="4"/>
      <c r="Q18" s="4"/>
      <c r="R18" s="4"/>
      <c r="S18" s="4"/>
      <c r="T18" s="4">
        <f>+SUM(N18:S18)</f>
        <v>2</v>
      </c>
      <c r="U18" s="4">
        <v>2</v>
      </c>
      <c r="V18" s="4"/>
      <c r="W18" s="4"/>
      <c r="X18" s="4">
        <v>2</v>
      </c>
      <c r="Y18" s="4"/>
      <c r="Z18" s="4"/>
      <c r="AA18" s="4"/>
      <c r="AB18" s="4"/>
      <c r="AC18" s="4">
        <f>+SUM(W18:AB18)</f>
        <v>2</v>
      </c>
      <c r="AD18" s="4">
        <f t="shared" si="29"/>
        <v>0</v>
      </c>
      <c r="AE18" s="4">
        <f t="shared" si="5"/>
        <v>0</v>
      </c>
      <c r="AF18" s="4">
        <f t="shared" si="18"/>
        <v>0</v>
      </c>
      <c r="AG18" s="4">
        <f t="shared" si="7"/>
        <v>0</v>
      </c>
      <c r="AH18" s="4">
        <f t="shared" si="8"/>
        <v>0</v>
      </c>
      <c r="AI18" s="4">
        <f t="shared" si="9"/>
        <v>0</v>
      </c>
      <c r="AJ18" s="4">
        <f t="shared" si="10"/>
        <v>0</v>
      </c>
      <c r="AK18" s="4">
        <f t="shared" si="11"/>
        <v>0</v>
      </c>
      <c r="AL18" s="4">
        <f t="shared" si="12"/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f t="shared" si="13"/>
        <v>0</v>
      </c>
    </row>
    <row r="19" spans="1:48" x14ac:dyDescent="0.35">
      <c r="A19" s="2" t="s">
        <v>30</v>
      </c>
      <c r="B19" s="4">
        <f t="shared" si="0"/>
        <v>0</v>
      </c>
      <c r="C19" s="4">
        <f t="shared" si="1"/>
        <v>0</v>
      </c>
      <c r="D19" s="4">
        <f t="shared" si="2"/>
        <v>0</v>
      </c>
      <c r="E19" s="4">
        <f t="shared" si="3"/>
        <v>0</v>
      </c>
      <c r="F19" s="4">
        <f t="shared" si="3"/>
        <v>0</v>
      </c>
      <c r="G19" s="4">
        <f t="shared" si="3"/>
        <v>0</v>
      </c>
      <c r="H19" s="4">
        <f t="shared" si="3"/>
        <v>0</v>
      </c>
      <c r="I19" s="4">
        <f t="shared" si="14"/>
        <v>0</v>
      </c>
      <c r="J19" s="4">
        <f t="shared" si="15"/>
        <v>0</v>
      </c>
      <c r="K19" s="4">
        <f t="shared" si="4"/>
        <v>0</v>
      </c>
      <c r="L19" s="4"/>
      <c r="M19" s="4">
        <v>1</v>
      </c>
      <c r="N19" s="4">
        <v>1</v>
      </c>
      <c r="O19" s="4"/>
      <c r="P19" s="4"/>
      <c r="Q19" s="4"/>
      <c r="R19" s="4"/>
      <c r="S19" s="4"/>
      <c r="T19" s="4">
        <f>+SUM(N19:S19)</f>
        <v>1</v>
      </c>
      <c r="U19" s="4"/>
      <c r="V19" s="4">
        <v>1</v>
      </c>
      <c r="W19" s="4">
        <v>1</v>
      </c>
      <c r="X19" s="4"/>
      <c r="Y19" s="4"/>
      <c r="Z19" s="4"/>
      <c r="AA19" s="4"/>
      <c r="AB19" s="4"/>
      <c r="AC19" s="4">
        <f>+SUM(W19:AB19)</f>
        <v>1</v>
      </c>
      <c r="AD19" s="4">
        <f t="shared" si="29"/>
        <v>0</v>
      </c>
      <c r="AE19" s="4">
        <f t="shared" si="5"/>
        <v>0</v>
      </c>
      <c r="AF19" s="4">
        <f t="shared" si="18"/>
        <v>0</v>
      </c>
      <c r="AG19" s="4">
        <f t="shared" si="7"/>
        <v>0</v>
      </c>
      <c r="AH19" s="4">
        <f t="shared" si="8"/>
        <v>0</v>
      </c>
      <c r="AI19" s="4">
        <f t="shared" si="9"/>
        <v>0</v>
      </c>
      <c r="AJ19" s="4">
        <f t="shared" si="10"/>
        <v>0</v>
      </c>
      <c r="AK19" s="4">
        <f t="shared" si="11"/>
        <v>0</v>
      </c>
      <c r="AL19" s="4">
        <f t="shared" si="12"/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f t="shared" si="13"/>
        <v>0</v>
      </c>
    </row>
    <row r="20" spans="1:48" x14ac:dyDescent="0.35">
      <c r="A20" s="7" t="s">
        <v>4</v>
      </c>
      <c r="B20" s="8">
        <f>SUM(B8:B19)</f>
        <v>117</v>
      </c>
      <c r="C20" s="8">
        <f>SUM(C8:C19)</f>
        <v>128</v>
      </c>
      <c r="D20" s="8">
        <f>SUM(D8:D19)</f>
        <v>0</v>
      </c>
      <c r="E20" s="8">
        <f t="shared" ref="E20:J20" si="46">SUM(E8:E19)</f>
        <v>2</v>
      </c>
      <c r="F20" s="8">
        <f t="shared" si="46"/>
        <v>0</v>
      </c>
      <c r="G20" s="8">
        <f t="shared" si="46"/>
        <v>1</v>
      </c>
      <c r="H20" s="8">
        <f t="shared" si="46"/>
        <v>208</v>
      </c>
      <c r="I20" s="8">
        <f t="shared" si="46"/>
        <v>32</v>
      </c>
      <c r="J20" s="8">
        <f t="shared" si="46"/>
        <v>2</v>
      </c>
      <c r="K20" s="8">
        <f t="shared" si="4"/>
        <v>245</v>
      </c>
      <c r="L20" s="8">
        <f>SUM(L8:L19)</f>
        <v>255</v>
      </c>
      <c r="M20" s="8">
        <f>SUM(M8:M19)</f>
        <v>264</v>
      </c>
      <c r="N20" s="8">
        <f t="shared" ref="N20" si="47">SUM(N8:N19)</f>
        <v>1</v>
      </c>
      <c r="O20" s="8">
        <f t="shared" ref="O20" si="48">SUM(O8:O19)</f>
        <v>2</v>
      </c>
      <c r="P20" s="8">
        <f t="shared" ref="P20" si="49">SUM(P8:P19)</f>
        <v>18</v>
      </c>
      <c r="Q20" s="8">
        <f t="shared" ref="Q20" si="50">SUM(Q8:Q19)</f>
        <v>1</v>
      </c>
      <c r="R20" s="8">
        <f t="shared" ref="R20" si="51">SUM(R8:R19)</f>
        <v>487</v>
      </c>
      <c r="S20" s="8">
        <f t="shared" ref="S20" si="52">SUM(S8:S19)</f>
        <v>10</v>
      </c>
      <c r="T20" s="8">
        <f t="shared" ref="T20" si="53">SUM(T8:T19)</f>
        <v>519</v>
      </c>
      <c r="U20" s="8">
        <f t="shared" ref="U20" si="54">SUM(U8:U19)</f>
        <v>243</v>
      </c>
      <c r="V20" s="8">
        <f t="shared" ref="V20" si="55">SUM(V8:V19)</f>
        <v>249</v>
      </c>
      <c r="W20" s="8">
        <f t="shared" ref="W20" si="56">SUM(W8:W19)</f>
        <v>1</v>
      </c>
      <c r="X20" s="8">
        <f t="shared" ref="X20" si="57">SUM(X8:X19)</f>
        <v>2</v>
      </c>
      <c r="Y20" s="8">
        <f t="shared" ref="Y20" si="58">SUM(Y8:Y19)</f>
        <v>18</v>
      </c>
      <c r="Z20" s="8">
        <f t="shared" ref="Z20" si="59">SUM(Z8:Z19)</f>
        <v>0</v>
      </c>
      <c r="AA20" s="8">
        <f t="shared" ref="AA20" si="60">SUM(AA8:AA19)</f>
        <v>471</v>
      </c>
      <c r="AB20" s="8">
        <f t="shared" ref="AB20" si="61">SUM(AB8:AB19)</f>
        <v>0</v>
      </c>
      <c r="AC20" s="8">
        <f>+SUM(W20:AB20)</f>
        <v>492</v>
      </c>
      <c r="AD20" s="8">
        <f>SUM(AD8:AD19)</f>
        <v>12</v>
      </c>
      <c r="AE20" s="8">
        <f>SUM(AE8:AE19)</f>
        <v>15</v>
      </c>
      <c r="AF20" s="8">
        <f>SUM(AF8:AF19)</f>
        <v>0</v>
      </c>
      <c r="AG20" s="8">
        <f t="shared" ref="AG20:AK20" si="62">SUM(AG8:AG19)</f>
        <v>0</v>
      </c>
      <c r="AH20" s="8">
        <f t="shared" si="62"/>
        <v>0</v>
      </c>
      <c r="AI20" s="8">
        <f t="shared" si="62"/>
        <v>1</v>
      </c>
      <c r="AJ20" s="8">
        <f t="shared" si="62"/>
        <v>16</v>
      </c>
      <c r="AK20" s="8">
        <f t="shared" si="62"/>
        <v>10</v>
      </c>
      <c r="AL20" s="8">
        <f t="shared" si="12"/>
        <v>27</v>
      </c>
      <c r="AM20" s="8">
        <f t="shared" ref="AM20" si="63">SUM(AM8:AM19)</f>
        <v>105</v>
      </c>
      <c r="AN20" s="8">
        <f t="shared" ref="AN20" si="64">SUM(AN8:AN19)</f>
        <v>113</v>
      </c>
      <c r="AO20" s="8">
        <f t="shared" ref="AO20" si="65">SUM(AO8:AO19)</f>
        <v>0</v>
      </c>
      <c r="AP20" s="8">
        <f t="shared" ref="AP20" si="66">SUM(AP8:AP19)</f>
        <v>2</v>
      </c>
      <c r="AQ20" s="8">
        <f t="shared" ref="AQ20" si="67">SUM(AQ8:AQ19)</f>
        <v>0</v>
      </c>
      <c r="AR20" s="8">
        <f t="shared" ref="AR20" si="68">SUM(AR8:AR19)</f>
        <v>0</v>
      </c>
      <c r="AS20" s="8">
        <f t="shared" ref="AS20" si="69">SUM(AS8:AS19)</f>
        <v>192</v>
      </c>
      <c r="AT20" s="8">
        <f t="shared" ref="AT20:AU20" si="70">SUM(AT8:AT19)</f>
        <v>22</v>
      </c>
      <c r="AU20" s="8">
        <f t="shared" si="70"/>
        <v>2</v>
      </c>
      <c r="AV20" s="8">
        <f t="shared" si="13"/>
        <v>218</v>
      </c>
    </row>
    <row r="21" spans="1:48" x14ac:dyDescent="0.35">
      <c r="A21" s="3" t="s">
        <v>14</v>
      </c>
      <c r="K21" s="9"/>
      <c r="AS21" s="9"/>
      <c r="AT21" s="9"/>
      <c r="AV21" s="9"/>
    </row>
  </sheetData>
  <mergeCells count="16">
    <mergeCell ref="AV6:AV7"/>
    <mergeCell ref="AD6:AE6"/>
    <mergeCell ref="AF6:AK6"/>
    <mergeCell ref="AL6:AL7"/>
    <mergeCell ref="AM6:AN6"/>
    <mergeCell ref="AO6:AU6"/>
    <mergeCell ref="N6:S6"/>
    <mergeCell ref="T6:T7"/>
    <mergeCell ref="U6:V6"/>
    <mergeCell ref="W6:AB6"/>
    <mergeCell ref="AC6:AC7"/>
    <mergeCell ref="A6:A7"/>
    <mergeCell ref="B6:C6"/>
    <mergeCell ref="K6:K7"/>
    <mergeCell ref="D6:J6"/>
    <mergeCell ref="L6:M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Yenifer Johana Zuluaga Barco</dc:creator>
  <cp:lastModifiedBy>Maria Paz Valencia Olarte</cp:lastModifiedBy>
  <dcterms:created xsi:type="dcterms:W3CDTF">2022-03-29T15:35:47Z</dcterms:created>
  <dcterms:modified xsi:type="dcterms:W3CDTF">2026-07-10T14:18:48Z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3dc41c4-3f95-4020-bedd-cbbd89182633_Enabled">
    <vt:lpwstr>true</vt:lpwstr>
  </property>
  <property fmtid="{D5CDD505-2E9C-101B-9397-08002B2CF9AE}" pid="3" name="MSIP_Label_13dc41c4-3f95-4020-bedd-cbbd89182633_SetDate">
    <vt:lpwstr>2025-06-13T14:47:19Z</vt:lpwstr>
  </property>
  <property fmtid="{D5CDD505-2E9C-101B-9397-08002B2CF9AE}" pid="4" name="MSIP_Label_13dc41c4-3f95-4020-bedd-cbbd89182633_Method">
    <vt:lpwstr>Privileged</vt:lpwstr>
  </property>
  <property fmtid="{D5CDD505-2E9C-101B-9397-08002B2CF9AE}" pid="5" name="MSIP_Label_13dc41c4-3f95-4020-bedd-cbbd89182633_Name">
    <vt:lpwstr>General</vt:lpwstr>
  </property>
  <property fmtid="{D5CDD505-2E9C-101B-9397-08002B2CF9AE}" pid="6" name="MSIP_Label_13dc41c4-3f95-4020-bedd-cbbd89182633_SiteId">
    <vt:lpwstr>cbc2c381-2f2e-4d93-91d1-506c9316ace7</vt:lpwstr>
  </property>
  <property fmtid="{D5CDD505-2E9C-101B-9397-08002B2CF9AE}" pid="7" name="MSIP_Label_13dc41c4-3f95-4020-bedd-cbbd89182633_ActionId">
    <vt:lpwstr>b11a6e37-88e5-4aac-831f-283f9808364d</vt:lpwstr>
  </property>
  <property fmtid="{D5CDD505-2E9C-101B-9397-08002B2CF9AE}" pid="8" name="MSIP_Label_13dc41c4-3f95-4020-bedd-cbbd89182633_ContentBits">
    <vt:lpwstr>0</vt:lpwstr>
  </property>
  <property fmtid="{D5CDD505-2E9C-101B-9397-08002B2CF9AE}" pid="9" name="MSIP_Label_13dc41c4-3f95-4020-bedd-cbbd89182633_Tag">
    <vt:lpwstr>10, 0, 1, 1</vt:lpwstr>
  </property>
</Properties>
</file>