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EQUIPO ANTERIOR\"/>
    </mc:Choice>
  </mc:AlternateContent>
  <xr:revisionPtr revIDLastSave="0" documentId="13_ncr:1_{C57C71CE-94BE-4D07-A933-A0448AC62688}" xr6:coauthVersionLast="47" xr6:coauthVersionMax="47" xr10:uidLastSave="{00000000-0000-0000-0000-000000000000}"/>
  <bookViews>
    <workbookView xWindow="-108" yWindow="-108" windowWidth="23256" windowHeight="12576" xr2:uid="{15226C7A-24AC-4144-9ECE-EEEFD41D2DC5}"/>
  </bookViews>
  <sheets>
    <sheet name="Respuesta 1" sheetId="1" r:id="rId1"/>
    <sheet name="Respuesta 2" sheetId="3" r:id="rId2"/>
    <sheet name="Respuesta 12-13-14 (Bienes)" sheetId="2" r:id="rId3"/>
    <sheet name="Respuesta 12-13-14 (Servicios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2" l="1"/>
  <c r="K14" i="2"/>
  <c r="K37" i="2" s="1"/>
  <c r="K13" i="2"/>
  <c r="C37" i="2"/>
  <c r="D37" i="2"/>
  <c r="E37" i="2"/>
  <c r="F37" i="2"/>
  <c r="G37" i="2"/>
  <c r="H37" i="2"/>
  <c r="I37" i="2"/>
  <c r="J37" i="2"/>
  <c r="B37" i="2"/>
</calcChain>
</file>

<file path=xl/sharedStrings.xml><?xml version="1.0" encoding="utf-8"?>
<sst xmlns="http://schemas.openxmlformats.org/spreadsheetml/2006/main" count="116" uniqueCount="76">
  <si>
    <t>Valor de las Devoluciones a productores de Bienes Exentos en los últimos 10 años ( Cifras en pesos $)</t>
  </si>
  <si>
    <t>Año</t>
  </si>
  <si>
    <t>Valor</t>
  </si>
  <si>
    <t>Fuente: Informes mensuales de las Direcciones Seccionales</t>
  </si>
  <si>
    <t>BARRANQUILLA</t>
  </si>
  <si>
    <t>RIOHACHA</t>
  </si>
  <si>
    <t>SAN ANDRES</t>
  </si>
  <si>
    <t>SANTA MARTA</t>
  </si>
  <si>
    <t>CARTAGENA</t>
  </si>
  <si>
    <t>BUCARAMANGA</t>
  </si>
  <si>
    <t>BARRANCABERMEJA</t>
  </si>
  <si>
    <t>CUCUTA</t>
  </si>
  <si>
    <t>VALLEDUPAR</t>
  </si>
  <si>
    <t>MONTERIA</t>
  </si>
  <si>
    <t>QUIBDO</t>
  </si>
  <si>
    <t>SINCELEJO</t>
  </si>
  <si>
    <t>P.NATURALES</t>
  </si>
  <si>
    <t>GIRARDOT</t>
  </si>
  <si>
    <t>VILLAVICENCIO</t>
  </si>
  <si>
    <t>FLORENCIA</t>
  </si>
  <si>
    <t>TUNJA</t>
  </si>
  <si>
    <t>SOGAMOSO</t>
  </si>
  <si>
    <t>YOPAL</t>
  </si>
  <si>
    <t>PEREIRA</t>
  </si>
  <si>
    <t>MANIZALES</t>
  </si>
  <si>
    <t>NEIVA</t>
  </si>
  <si>
    <t>IBAGUE</t>
  </si>
  <si>
    <t>ARMENIA</t>
  </si>
  <si>
    <t>PUERTO ASIS</t>
  </si>
  <si>
    <t>CALI</t>
  </si>
  <si>
    <t>PALMIRA</t>
  </si>
  <si>
    <t>TULUA</t>
  </si>
  <si>
    <t>POPAYAN</t>
  </si>
  <si>
    <t>PASTO</t>
  </si>
  <si>
    <t>P.JURIDICAS</t>
  </si>
  <si>
    <t>GRANDES C.</t>
  </si>
  <si>
    <t>BUENAVENTURA</t>
  </si>
  <si>
    <t>TOTAL</t>
  </si>
  <si>
    <t>MEDELLIN</t>
  </si>
  <si>
    <t>DIRECCION SECCIONAL</t>
  </si>
  <si>
    <t>DIRECCION / AÑO</t>
  </si>
  <si>
    <t>Dirección Operativa de Grandes Contribuyentes</t>
  </si>
  <si>
    <t>Dirección Seccional de Impuestos de Barranquilla</t>
  </si>
  <si>
    <t>Dirección Seccional de Impuestos de Bogotá</t>
  </si>
  <si>
    <t>Dirección Seccional de Impuestos de Cali</t>
  </si>
  <si>
    <t>Dirección Seccional de Impuestos de Cartagena</t>
  </si>
  <si>
    <t>Dirección Seccional de Impuestos de Cúcuta</t>
  </si>
  <si>
    <t>Dirección Seccional de Impuestos de Medellín</t>
  </si>
  <si>
    <t>Dirección Seccional de Impuestos y Aduanas de Arauca</t>
  </si>
  <si>
    <t>Dirección Seccional de Impuestos y Aduanas de Armenia</t>
  </si>
  <si>
    <t>Dirección Seccional de Impuestos y Aduanas de Barrancabermeja</t>
  </si>
  <si>
    <t>Dirección Seccional de Impuestos y Aduanas de Bucaramanga</t>
  </si>
  <si>
    <t>Dirección Seccional de Impuestos y Aduanas de Florencia</t>
  </si>
  <si>
    <t>Dirección Seccional de Impuestos y Aduanas de Girardot</t>
  </si>
  <si>
    <t>Dirección Seccional de Impuestos y Aduanas de Ibagué</t>
  </si>
  <si>
    <t>Dirección Seccional de Impuestos y Aduanas de Manizales</t>
  </si>
  <si>
    <t>Dirección Seccional de Impuestos y Aduanas de Montería</t>
  </si>
  <si>
    <t>Dirección Seccional de Impuestos y Aduanas de Neiva</t>
  </si>
  <si>
    <t>Dirección Seccional de Impuestos y Aduanas de Palmira</t>
  </si>
  <si>
    <t>Dirección Seccional de Impuestos y Aduanas de Pasto</t>
  </si>
  <si>
    <t>Dirección Seccional de Impuestos y Aduanas de Pereira</t>
  </si>
  <si>
    <t>Dirección Seccional de Impuestos y Aduanas de Popayán</t>
  </si>
  <si>
    <t>Dirección Seccional de Impuestos y Aduanas de Riohacha</t>
  </si>
  <si>
    <t>Dirección Seccional de Impuestos y Aduanas de Santa Marta</t>
  </si>
  <si>
    <t>Dirección Seccional de Impuestos y Aduanas de Sincelejo</t>
  </si>
  <si>
    <t>Dirección Seccional de Impuestos y Aduanas de Sogamoso</t>
  </si>
  <si>
    <t>Dirección Seccional de Impuestos y Aduanas de Tuluá</t>
  </si>
  <si>
    <t>Dirección Seccional de Impuestos y Aduanas de Valledupar</t>
  </si>
  <si>
    <t>Dirección Seccional de Impuestos y Aduanas de Villavicencio</t>
  </si>
  <si>
    <t>Dirección Seccional de Impuestos y Aduanas de Yopal</t>
  </si>
  <si>
    <t>Fuente: Base de datos de los aplicativo CIN20 y SI de Devoluciones</t>
  </si>
  <si>
    <t xml:space="preserve">DEVOLUCIONES CONCEPTO SALDOS A FAVOR EN VENTAS BIENES EXENTOS POR DIRECCIÓN SECCIONAL  AÑOS 2013 AL 2022 </t>
  </si>
  <si>
    <t xml:space="preserve">DEVOLUCIONES CONCEPTO SALDOS A FAVOR EN VENTAS SERVICIOS EXENTOS POR DIRECCIÓN SECCIONAL  AÑOS 2013 AL 2022 </t>
  </si>
  <si>
    <t>Fuente: Informes Direcciones Seccionales</t>
  </si>
  <si>
    <t>DEVOLUCIONES CONCEPTO SALDOS A FAVOR EN VENTAS ARTÍCULOS 479 Y 481 (LITERALES a, b y e)</t>
  </si>
  <si>
    <t>Cifras en COP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</si>
</sst>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/>
    <xf numFmtId="3" fontId="2" fillId="0" borderId="0" xfId="0" applyNumberFormat="1" applyFont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3" fontId="4" fillId="0" borderId="1" xfId="0" applyNumberFormat="1" applyFont="1" applyBorder="1"/>
    <xf numFmtId="3" fontId="5" fillId="0" borderId="1" xfId="0" applyNumberFormat="1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7" fillId="0" borderId="0" xfId="1"/>
    <xf numFmtId="0" fontId="9" fillId="4" borderId="1" xfId="1" applyFont="1" applyFill="1" applyBorder="1"/>
    <xf numFmtId="0" fontId="7" fillId="0" borderId="1" xfId="1" applyBorder="1"/>
    <xf numFmtId="164" fontId="7" fillId="0" borderId="1" xfId="1" applyNumberFormat="1" applyBorder="1"/>
    <xf numFmtId="0" fontId="4" fillId="0" borderId="0" xfId="1" applyFont="1"/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CFBD6E9C-AEC9-482B-8132-F8ECD4414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9A0-58A2-49FE-B0E1-A7CBB96E466F}">
  <dimension ref="A1:D14"/>
  <sheetViews>
    <sheetView tabSelected="1" workbookViewId="0">
      <selection activeCell="A14" sqref="A14"/>
    </sheetView>
  </sheetViews>
  <sheetFormatPr baseColWidth="10" defaultRowHeight="15" x14ac:dyDescent="0.25"/>
  <cols>
    <col min="2" max="2" width="29.140625" customWidth="1"/>
    <col min="3" max="4" width="14.7109375" bestFit="1" customWidth="1"/>
  </cols>
  <sheetData>
    <row r="1" spans="1:4" ht="51.75" customHeight="1" x14ac:dyDescent="0.25">
      <c r="A1" s="12" t="s">
        <v>0</v>
      </c>
      <c r="B1" s="12"/>
    </row>
    <row r="2" spans="1:4" x14ac:dyDescent="0.25">
      <c r="A2" s="1" t="s">
        <v>1</v>
      </c>
      <c r="B2" s="1" t="s">
        <v>2</v>
      </c>
    </row>
    <row r="3" spans="1:4" x14ac:dyDescent="0.25">
      <c r="A3" s="2">
        <v>2013</v>
      </c>
      <c r="B3" s="2">
        <v>432250736677</v>
      </c>
    </row>
    <row r="4" spans="1:4" x14ac:dyDescent="0.25">
      <c r="A4" s="2">
        <v>2014</v>
      </c>
      <c r="B4" s="2">
        <v>380975121115</v>
      </c>
      <c r="D4" s="4"/>
    </row>
    <row r="5" spans="1:4" x14ac:dyDescent="0.25">
      <c r="A5" s="2">
        <v>2015</v>
      </c>
      <c r="B5" s="2">
        <v>510788210726</v>
      </c>
      <c r="D5" s="4"/>
    </row>
    <row r="6" spans="1:4" x14ac:dyDescent="0.25">
      <c r="A6" s="2">
        <v>2016</v>
      </c>
      <c r="B6" s="2">
        <v>469981569111</v>
      </c>
    </row>
    <row r="7" spans="1:4" x14ac:dyDescent="0.25">
      <c r="A7" s="2">
        <v>2017</v>
      </c>
      <c r="B7" s="2">
        <v>540910797956</v>
      </c>
      <c r="D7" s="4"/>
    </row>
    <row r="8" spans="1:4" x14ac:dyDescent="0.25">
      <c r="A8" s="2">
        <v>2018</v>
      </c>
      <c r="B8" s="2">
        <v>596494290742</v>
      </c>
    </row>
    <row r="9" spans="1:4" x14ac:dyDescent="0.25">
      <c r="A9" s="2">
        <v>2019</v>
      </c>
      <c r="B9" s="2">
        <v>734617463440</v>
      </c>
    </row>
    <row r="10" spans="1:4" x14ac:dyDescent="0.25">
      <c r="A10" s="2">
        <v>2020</v>
      </c>
      <c r="B10" s="2">
        <v>818543455054</v>
      </c>
    </row>
    <row r="11" spans="1:4" x14ac:dyDescent="0.25">
      <c r="A11" s="2">
        <v>2021</v>
      </c>
      <c r="B11" s="2">
        <v>1329858462782</v>
      </c>
    </row>
    <row r="12" spans="1:4" x14ac:dyDescent="0.25">
      <c r="A12" s="2">
        <v>2022</v>
      </c>
      <c r="B12" s="2">
        <v>1617281525020</v>
      </c>
      <c r="D12" s="4"/>
    </row>
    <row r="13" spans="1:4" x14ac:dyDescent="0.25">
      <c r="A13" s="3" t="s">
        <v>3</v>
      </c>
      <c r="B13" s="4"/>
    </row>
    <row r="14" spans="1:4" x14ac:dyDescent="0.25">
      <c r="A14" s="3" t="s">
        <v>75</v>
      </c>
      <c r="B14" s="4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ABFE-24AF-4BFE-A9FA-B1963C7D3007}">
  <dimension ref="A1:L39"/>
  <sheetViews>
    <sheetView topLeftCell="A24" workbookViewId="0">
      <selection activeCell="A39" sqref="A39"/>
    </sheetView>
  </sheetViews>
  <sheetFormatPr baseColWidth="10" defaultRowHeight="15" x14ac:dyDescent="0.25"/>
  <cols>
    <col min="1" max="1" width="18.28515625" bestFit="1" customWidth="1"/>
    <col min="2" max="11" width="13.85546875" bestFit="1" customWidth="1"/>
    <col min="12" max="12" width="16.42578125" bestFit="1" customWidth="1"/>
  </cols>
  <sheetData>
    <row r="1" spans="1:11" ht="28.5" customHeight="1" x14ac:dyDescent="0.25">
      <c r="A1" s="20" t="s">
        <v>74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7" t="s">
        <v>39</v>
      </c>
      <c r="B2" s="7">
        <v>2013</v>
      </c>
      <c r="C2" s="7">
        <v>2014</v>
      </c>
      <c r="D2" s="7">
        <v>2015</v>
      </c>
      <c r="E2" s="7">
        <v>2016</v>
      </c>
      <c r="F2" s="7">
        <v>2017</v>
      </c>
      <c r="G2" s="7">
        <v>2018</v>
      </c>
      <c r="H2" s="7">
        <v>2019</v>
      </c>
      <c r="I2" s="7">
        <v>2020</v>
      </c>
      <c r="J2" s="7">
        <v>2021</v>
      </c>
      <c r="K2" s="7">
        <v>2022</v>
      </c>
    </row>
    <row r="3" spans="1:11" x14ac:dyDescent="0.25">
      <c r="A3" s="8" t="s">
        <v>4</v>
      </c>
      <c r="B3" s="10">
        <v>166300664000</v>
      </c>
      <c r="C3" s="10">
        <v>205286371867</v>
      </c>
      <c r="D3" s="10">
        <v>254453175000</v>
      </c>
      <c r="E3" s="10">
        <v>279546917000</v>
      </c>
      <c r="F3" s="10">
        <v>286847334000</v>
      </c>
      <c r="G3" s="10">
        <v>474679664000</v>
      </c>
      <c r="H3" s="10">
        <v>571493074000</v>
      </c>
      <c r="I3" s="10">
        <v>502548008000</v>
      </c>
      <c r="J3" s="10">
        <v>109862735000</v>
      </c>
      <c r="K3" s="10">
        <v>42793693000</v>
      </c>
    </row>
    <row r="4" spans="1:11" x14ac:dyDescent="0.25">
      <c r="A4" s="8" t="s">
        <v>5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</row>
    <row r="5" spans="1:11" x14ac:dyDescent="0.25">
      <c r="A5" s="8" t="s">
        <v>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</row>
    <row r="6" spans="1:11" x14ac:dyDescent="0.25">
      <c r="A6" s="8" t="s">
        <v>7</v>
      </c>
      <c r="B6" s="10">
        <v>10867876000</v>
      </c>
      <c r="C6" s="10">
        <v>5020400000</v>
      </c>
      <c r="D6" s="10">
        <v>11279304000</v>
      </c>
      <c r="E6" s="10">
        <v>13151059000</v>
      </c>
      <c r="F6" s="10">
        <v>23163135000</v>
      </c>
      <c r="G6" s="10">
        <v>27455076000</v>
      </c>
      <c r="H6" s="10">
        <v>25589780000</v>
      </c>
      <c r="I6" s="10">
        <v>21088366000</v>
      </c>
      <c r="J6" s="10">
        <v>26267014000</v>
      </c>
      <c r="K6" s="10">
        <v>35248655000</v>
      </c>
    </row>
    <row r="7" spans="1:11" x14ac:dyDescent="0.25">
      <c r="A7" s="8" t="s">
        <v>8</v>
      </c>
      <c r="B7" s="10">
        <v>47158362000</v>
      </c>
      <c r="C7" s="10">
        <v>90515300000</v>
      </c>
      <c r="D7" s="10">
        <v>15349076000</v>
      </c>
      <c r="E7" s="10">
        <v>11509208000</v>
      </c>
      <c r="F7" s="10">
        <v>17962313000</v>
      </c>
      <c r="G7" s="10">
        <v>74855034000</v>
      </c>
      <c r="H7" s="10">
        <v>81933945000</v>
      </c>
      <c r="I7" s="10">
        <v>112567714000</v>
      </c>
      <c r="J7" s="10">
        <v>36533177000</v>
      </c>
      <c r="K7" s="10">
        <v>28935417000</v>
      </c>
    </row>
    <row r="8" spans="1:11" x14ac:dyDescent="0.25">
      <c r="A8" s="8" t="s">
        <v>9</v>
      </c>
      <c r="B8" s="10">
        <v>20320175000</v>
      </c>
      <c r="C8" s="10">
        <v>11181149000</v>
      </c>
      <c r="D8" s="10">
        <v>14932669000</v>
      </c>
      <c r="E8" s="10">
        <v>18514906000</v>
      </c>
      <c r="F8" s="10">
        <v>14959054000</v>
      </c>
      <c r="G8" s="10">
        <v>22547249000</v>
      </c>
      <c r="H8" s="10">
        <v>21174970000</v>
      </c>
      <c r="I8" s="10">
        <v>21108023000</v>
      </c>
      <c r="J8" s="10">
        <v>17827680000</v>
      </c>
      <c r="K8" s="10">
        <v>44564639000</v>
      </c>
    </row>
    <row r="9" spans="1:11" x14ac:dyDescent="0.25">
      <c r="A9" s="8" t="s">
        <v>10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714093000</v>
      </c>
      <c r="H9" s="10">
        <v>0</v>
      </c>
      <c r="I9" s="10">
        <v>0</v>
      </c>
      <c r="J9" s="10">
        <v>0</v>
      </c>
      <c r="K9" s="10">
        <v>32261000</v>
      </c>
    </row>
    <row r="10" spans="1:11" x14ac:dyDescent="0.25">
      <c r="A10" s="8" t="s">
        <v>11</v>
      </c>
      <c r="B10" s="10">
        <v>1666833000</v>
      </c>
      <c r="C10" s="10">
        <v>795578000</v>
      </c>
      <c r="D10" s="10">
        <v>2457292000</v>
      </c>
      <c r="E10" s="10">
        <v>2484289000</v>
      </c>
      <c r="F10" s="10">
        <v>3101482000</v>
      </c>
      <c r="G10" s="10">
        <v>3179166000</v>
      </c>
      <c r="H10" s="10">
        <v>3589078000</v>
      </c>
      <c r="I10" s="10">
        <v>4811150000</v>
      </c>
      <c r="J10" s="10">
        <v>11641454000</v>
      </c>
      <c r="K10" s="10">
        <v>16662364000</v>
      </c>
    </row>
    <row r="11" spans="1:11" x14ac:dyDescent="0.25">
      <c r="A11" s="8" t="s">
        <v>12</v>
      </c>
      <c r="B11" s="10">
        <v>0</v>
      </c>
      <c r="C11" s="10">
        <v>0</v>
      </c>
      <c r="D11" s="10">
        <v>1022497000</v>
      </c>
      <c r="E11" s="10">
        <v>287084000</v>
      </c>
      <c r="F11" s="10">
        <v>843687000</v>
      </c>
      <c r="G11" s="10">
        <v>1098930000</v>
      </c>
      <c r="H11" s="10">
        <v>1755882000</v>
      </c>
      <c r="I11" s="10">
        <v>1918904000</v>
      </c>
      <c r="J11" s="10">
        <v>2374915000</v>
      </c>
      <c r="K11" s="10">
        <v>4167663000</v>
      </c>
    </row>
    <row r="12" spans="1:11" x14ac:dyDescent="0.25">
      <c r="A12" s="8" t="s">
        <v>38</v>
      </c>
      <c r="B12" s="10">
        <v>143134532000</v>
      </c>
      <c r="C12" s="10">
        <v>122063318756</v>
      </c>
      <c r="D12" s="10">
        <v>161259086000</v>
      </c>
      <c r="E12" s="10">
        <v>183787994000</v>
      </c>
      <c r="F12" s="10">
        <v>255915441000</v>
      </c>
      <c r="G12" s="10">
        <v>446581297000</v>
      </c>
      <c r="H12" s="10">
        <v>433555281520</v>
      </c>
      <c r="I12" s="10">
        <v>336557845000</v>
      </c>
      <c r="J12" s="10">
        <v>406213229000</v>
      </c>
      <c r="K12" s="10">
        <v>239390820000</v>
      </c>
    </row>
    <row r="13" spans="1:11" x14ac:dyDescent="0.25">
      <c r="A13" s="8" t="s">
        <v>13</v>
      </c>
      <c r="B13" s="10">
        <v>7378246000</v>
      </c>
      <c r="C13" s="10">
        <v>16714321000</v>
      </c>
      <c r="D13" s="10">
        <v>34350922000</v>
      </c>
      <c r="E13" s="10">
        <v>15281895000</v>
      </c>
      <c r="F13" s="10">
        <v>10655021000</v>
      </c>
      <c r="G13" s="10">
        <v>5837507000</v>
      </c>
      <c r="H13" s="10">
        <v>0</v>
      </c>
      <c r="I13" s="10">
        <v>0</v>
      </c>
      <c r="J13" s="10">
        <v>525614000</v>
      </c>
      <c r="K13" s="10">
        <v>149392000</v>
      </c>
    </row>
    <row r="14" spans="1:11" x14ac:dyDescent="0.25">
      <c r="A14" s="8" t="s">
        <v>14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x14ac:dyDescent="0.25">
      <c r="A15" s="8" t="s">
        <v>15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30800000</v>
      </c>
      <c r="H15" s="10">
        <v>0</v>
      </c>
      <c r="I15" s="10">
        <v>21055000</v>
      </c>
      <c r="J15" s="10">
        <v>52929000</v>
      </c>
      <c r="K15" s="10">
        <v>72686000</v>
      </c>
    </row>
    <row r="16" spans="1:11" x14ac:dyDescent="0.25">
      <c r="A16" s="8" t="s">
        <v>16</v>
      </c>
      <c r="B16" s="10">
        <v>763331190</v>
      </c>
      <c r="C16" s="10">
        <v>72241000</v>
      </c>
      <c r="D16" s="10">
        <v>0</v>
      </c>
      <c r="E16" s="10">
        <v>233731000</v>
      </c>
      <c r="F16" s="10">
        <v>466911000</v>
      </c>
      <c r="G16" s="10">
        <v>267920000</v>
      </c>
      <c r="H16" s="10">
        <v>0</v>
      </c>
      <c r="I16" s="10">
        <v>60058000</v>
      </c>
      <c r="J16" s="10">
        <v>0</v>
      </c>
      <c r="K16" s="10">
        <v>227884000</v>
      </c>
    </row>
    <row r="17" spans="1:11" x14ac:dyDescent="0.25">
      <c r="A17" s="8" t="s">
        <v>17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376445000</v>
      </c>
      <c r="I17" s="10">
        <v>422030000</v>
      </c>
      <c r="J17" s="10">
        <v>501091000</v>
      </c>
      <c r="K17" s="10">
        <v>941303000</v>
      </c>
    </row>
    <row r="18" spans="1:11" x14ac:dyDescent="0.25">
      <c r="A18" s="8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147964000</v>
      </c>
      <c r="I18" s="10">
        <v>635605000</v>
      </c>
      <c r="J18" s="10">
        <v>446773000</v>
      </c>
      <c r="K18" s="10">
        <v>1403310000</v>
      </c>
    </row>
    <row r="19" spans="1:11" x14ac:dyDescent="0.25">
      <c r="A19" s="8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 x14ac:dyDescent="0.25">
      <c r="A20" s="8" t="s">
        <v>20</v>
      </c>
      <c r="B20" s="10">
        <v>0</v>
      </c>
      <c r="C20" s="10">
        <v>17309000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188387000</v>
      </c>
      <c r="J20" s="10">
        <v>505538000</v>
      </c>
      <c r="K20" s="10">
        <v>1063868000</v>
      </c>
    </row>
    <row r="21" spans="1:11" x14ac:dyDescent="0.25">
      <c r="A21" s="8" t="s">
        <v>21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x14ac:dyDescent="0.25">
      <c r="A22" s="8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624282000</v>
      </c>
      <c r="G22" s="10">
        <v>838264000</v>
      </c>
      <c r="H22" s="10">
        <v>2843496000</v>
      </c>
      <c r="I22" s="10">
        <v>3871547000</v>
      </c>
      <c r="J22" s="10">
        <v>3686359000</v>
      </c>
      <c r="K22" s="10">
        <v>4853088930</v>
      </c>
    </row>
    <row r="23" spans="1:11" x14ac:dyDescent="0.25">
      <c r="A23" s="8" t="s">
        <v>23</v>
      </c>
      <c r="B23" s="10">
        <v>1178953000</v>
      </c>
      <c r="C23" s="10">
        <v>4801040000</v>
      </c>
      <c r="D23" s="10">
        <v>2365684000</v>
      </c>
      <c r="E23" s="10">
        <v>9088501000</v>
      </c>
      <c r="F23" s="10">
        <v>3113228000</v>
      </c>
      <c r="G23" s="10">
        <v>14480083000</v>
      </c>
      <c r="H23" s="10">
        <v>8500395000</v>
      </c>
      <c r="I23" s="10">
        <v>16085683000</v>
      </c>
      <c r="J23" s="10">
        <v>15123244000</v>
      </c>
      <c r="K23" s="10">
        <v>20806425000</v>
      </c>
    </row>
    <row r="24" spans="1:11" x14ac:dyDescent="0.25">
      <c r="A24" s="8" t="s">
        <v>24</v>
      </c>
      <c r="B24" s="10">
        <v>1037920000</v>
      </c>
      <c r="C24" s="10">
        <v>4846438000</v>
      </c>
      <c r="D24" s="10">
        <v>6192686000</v>
      </c>
      <c r="E24" s="10">
        <v>5574490000</v>
      </c>
      <c r="F24" s="10">
        <v>7949450000</v>
      </c>
      <c r="G24" s="10">
        <v>20296214000</v>
      </c>
      <c r="H24" s="10">
        <v>22125129000</v>
      </c>
      <c r="I24" s="10">
        <v>6446923000</v>
      </c>
      <c r="J24" s="10">
        <v>9425638000</v>
      </c>
      <c r="K24" s="10">
        <v>13436810000</v>
      </c>
    </row>
    <row r="25" spans="1:11" x14ac:dyDescent="0.25">
      <c r="A25" s="8" t="s">
        <v>25</v>
      </c>
      <c r="B25" s="10">
        <v>0</v>
      </c>
      <c r="C25" s="10">
        <v>0</v>
      </c>
      <c r="D25" s="10">
        <v>0</v>
      </c>
      <c r="E25" s="10">
        <v>40164000</v>
      </c>
      <c r="F25" s="10">
        <v>523506000</v>
      </c>
      <c r="G25" s="10">
        <v>56705000</v>
      </c>
      <c r="H25" s="10">
        <v>20211000</v>
      </c>
      <c r="I25" s="10">
        <v>0</v>
      </c>
      <c r="J25" s="10">
        <v>0</v>
      </c>
      <c r="K25" s="10">
        <v>0</v>
      </c>
    </row>
    <row r="26" spans="1:11" x14ac:dyDescent="0.25">
      <c r="A26" s="8" t="s">
        <v>26</v>
      </c>
      <c r="B26" s="10">
        <v>1817922000</v>
      </c>
      <c r="C26" s="10">
        <v>1179415000</v>
      </c>
      <c r="D26" s="10">
        <v>918285000</v>
      </c>
      <c r="E26" s="10">
        <v>293372000</v>
      </c>
      <c r="F26" s="10">
        <v>1059837000</v>
      </c>
      <c r="G26" s="10">
        <v>1974571000</v>
      </c>
      <c r="H26" s="10">
        <v>713123000</v>
      </c>
      <c r="I26" s="10">
        <v>1687854000</v>
      </c>
      <c r="J26" s="10">
        <v>319359000</v>
      </c>
      <c r="K26" s="10">
        <v>45301000</v>
      </c>
    </row>
    <row r="27" spans="1:11" x14ac:dyDescent="0.25">
      <c r="A27" s="8" t="s">
        <v>27</v>
      </c>
      <c r="B27" s="10">
        <v>275764000</v>
      </c>
      <c r="C27" s="10">
        <v>223043000</v>
      </c>
      <c r="D27" s="10">
        <v>1284745000</v>
      </c>
      <c r="E27" s="10">
        <v>756016000</v>
      </c>
      <c r="F27" s="10">
        <v>914446800</v>
      </c>
      <c r="G27" s="10">
        <v>5777561000</v>
      </c>
      <c r="H27" s="10">
        <v>1811743000</v>
      </c>
      <c r="I27" s="10">
        <v>757903658</v>
      </c>
      <c r="J27" s="10">
        <v>465134000</v>
      </c>
      <c r="K27" s="10">
        <v>1422584000</v>
      </c>
    </row>
    <row r="28" spans="1:11" x14ac:dyDescent="0.25">
      <c r="A28" s="8" t="s">
        <v>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1" x14ac:dyDescent="0.25">
      <c r="A29" s="8" t="s">
        <v>29</v>
      </c>
      <c r="B29" s="10">
        <v>25866091000</v>
      </c>
      <c r="C29" s="10">
        <v>41913966000</v>
      </c>
      <c r="D29" s="10">
        <v>29616764000</v>
      </c>
      <c r="E29" s="10">
        <v>55863126000</v>
      </c>
      <c r="F29" s="10">
        <v>29715890000</v>
      </c>
      <c r="G29" s="10">
        <v>60693630704</v>
      </c>
      <c r="H29" s="10">
        <v>77460469000</v>
      </c>
      <c r="I29" s="10">
        <v>84557005000</v>
      </c>
      <c r="J29" s="10">
        <v>53647786000</v>
      </c>
      <c r="K29" s="10">
        <v>57999797000</v>
      </c>
    </row>
    <row r="30" spans="1:11" x14ac:dyDescent="0.25">
      <c r="A30" s="8" t="s">
        <v>30</v>
      </c>
      <c r="B30" s="10">
        <v>10999607000</v>
      </c>
      <c r="C30" s="10">
        <v>17368767000</v>
      </c>
      <c r="D30" s="10">
        <v>23756170000</v>
      </c>
      <c r="E30" s="10">
        <v>17723385000</v>
      </c>
      <c r="F30" s="10">
        <v>12857753000</v>
      </c>
      <c r="G30" s="10">
        <v>30105068000</v>
      </c>
      <c r="H30" s="10">
        <v>23815937000</v>
      </c>
      <c r="I30" s="10">
        <v>24305583000</v>
      </c>
      <c r="J30" s="10">
        <v>14553767000</v>
      </c>
      <c r="K30" s="10">
        <v>11511180000</v>
      </c>
    </row>
    <row r="31" spans="1:11" x14ac:dyDescent="0.25">
      <c r="A31" s="8" t="s">
        <v>31</v>
      </c>
      <c r="B31" s="10">
        <v>385461000</v>
      </c>
      <c r="C31" s="10">
        <v>278701000</v>
      </c>
      <c r="D31" s="10">
        <v>1334577000</v>
      </c>
      <c r="E31" s="10">
        <v>447698000</v>
      </c>
      <c r="F31" s="10">
        <v>165983000</v>
      </c>
      <c r="G31" s="10">
        <v>235221000</v>
      </c>
      <c r="H31" s="10">
        <v>14805529000</v>
      </c>
      <c r="I31" s="10">
        <v>2283058000</v>
      </c>
      <c r="J31" s="10">
        <v>885797000</v>
      </c>
      <c r="K31" s="10">
        <v>2909370000</v>
      </c>
    </row>
    <row r="32" spans="1:11" x14ac:dyDescent="0.25">
      <c r="A32" s="8" t="s">
        <v>32</v>
      </c>
      <c r="B32" s="10">
        <v>4391346000</v>
      </c>
      <c r="C32" s="10">
        <v>2022670000</v>
      </c>
      <c r="D32" s="10">
        <v>2802527000</v>
      </c>
      <c r="E32" s="10">
        <v>3374038000</v>
      </c>
      <c r="F32" s="10">
        <v>1251819000</v>
      </c>
      <c r="G32" s="10">
        <v>380060000</v>
      </c>
      <c r="H32" s="10">
        <v>131597000</v>
      </c>
      <c r="I32" s="10">
        <v>17257262000</v>
      </c>
      <c r="J32" s="10">
        <v>19717900000</v>
      </c>
      <c r="K32" s="10">
        <v>4655955000</v>
      </c>
    </row>
    <row r="33" spans="1:12" x14ac:dyDescent="0.25">
      <c r="A33" s="8" t="s">
        <v>33</v>
      </c>
      <c r="B33" s="10">
        <v>149657000</v>
      </c>
      <c r="C33" s="10">
        <v>333023000</v>
      </c>
      <c r="D33" s="10">
        <v>439128000</v>
      </c>
      <c r="E33" s="10">
        <v>135117000</v>
      </c>
      <c r="F33" s="10">
        <v>691107000</v>
      </c>
      <c r="G33" s="10">
        <v>129110000</v>
      </c>
      <c r="H33" s="10">
        <v>32580000</v>
      </c>
      <c r="I33" s="10">
        <v>125696000</v>
      </c>
      <c r="J33" s="10">
        <v>198154000</v>
      </c>
      <c r="K33" s="10">
        <v>267019000</v>
      </c>
    </row>
    <row r="34" spans="1:12" x14ac:dyDescent="0.25">
      <c r="A34" s="8" t="s">
        <v>34</v>
      </c>
      <c r="B34" s="10">
        <v>146824959684</v>
      </c>
      <c r="C34" s="10">
        <v>68160845063</v>
      </c>
      <c r="D34" s="10">
        <v>136301233374</v>
      </c>
      <c r="E34" s="10">
        <v>137521362293</v>
      </c>
      <c r="F34" s="10">
        <v>120839452000</v>
      </c>
      <c r="G34" s="10">
        <v>183428221000</v>
      </c>
      <c r="H34" s="10">
        <v>265923367000</v>
      </c>
      <c r="I34" s="10">
        <v>398194232000</v>
      </c>
      <c r="J34" s="10">
        <v>484213982000</v>
      </c>
      <c r="K34" s="10">
        <v>693939922000</v>
      </c>
    </row>
    <row r="35" spans="1:12" x14ac:dyDescent="0.25">
      <c r="A35" s="8" t="s">
        <v>35</v>
      </c>
      <c r="B35" s="10">
        <v>1355616004000</v>
      </c>
      <c r="C35" s="10">
        <v>2459542184000</v>
      </c>
      <c r="D35" s="10">
        <v>3053929342000</v>
      </c>
      <c r="E35" s="10">
        <v>2060439121545</v>
      </c>
      <c r="F35" s="10">
        <v>1105735526000</v>
      </c>
      <c r="G35" s="10">
        <v>1725088127000</v>
      </c>
      <c r="H35" s="10">
        <v>2074912214000</v>
      </c>
      <c r="I35" s="10">
        <v>1865638300000</v>
      </c>
      <c r="J35" s="10">
        <v>1981663318000</v>
      </c>
      <c r="K35" s="10">
        <v>4552191570000</v>
      </c>
    </row>
    <row r="36" spans="1:12" x14ac:dyDescent="0.25">
      <c r="A36" s="8" t="s">
        <v>36</v>
      </c>
      <c r="B36" s="10">
        <v>30915000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2" x14ac:dyDescent="0.25">
      <c r="A37" s="7" t="s">
        <v>37</v>
      </c>
      <c r="B37" s="11">
        <v>1946164618874</v>
      </c>
      <c r="C37" s="11">
        <v>3052336080686</v>
      </c>
      <c r="D37" s="11">
        <v>3754045162374</v>
      </c>
      <c r="E37" s="11">
        <v>2816053473838</v>
      </c>
      <c r="F37" s="11">
        <v>1899356657800</v>
      </c>
      <c r="G37" s="11">
        <v>3100803142704</v>
      </c>
      <c r="H37" s="11">
        <v>3632712209520</v>
      </c>
      <c r="I37" s="11">
        <v>3423138191658</v>
      </c>
      <c r="J37" s="11">
        <v>3196652587000</v>
      </c>
      <c r="K37" s="11">
        <v>5779692976930</v>
      </c>
      <c r="L37" s="4"/>
    </row>
    <row r="38" spans="1:12" x14ac:dyDescent="0.25">
      <c r="A38" t="s">
        <v>3</v>
      </c>
    </row>
    <row r="39" spans="1:12" x14ac:dyDescent="0.25">
      <c r="A39" s="3" t="s">
        <v>75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3246-04F7-4BB2-A2D5-8850956CE764}">
  <dimension ref="A1:L39"/>
  <sheetViews>
    <sheetView topLeftCell="A11" workbookViewId="0">
      <selection activeCell="A39" sqref="A39"/>
    </sheetView>
  </sheetViews>
  <sheetFormatPr baseColWidth="10" defaultRowHeight="11.25" x14ac:dyDescent="0.2"/>
  <cols>
    <col min="1" max="1" width="18.28515625" style="5" bestFit="1" customWidth="1"/>
    <col min="2" max="9" width="12.5703125" style="5" bestFit="1" customWidth="1"/>
    <col min="10" max="11" width="13.85546875" style="5" bestFit="1" customWidth="1"/>
    <col min="12" max="12" width="16.42578125" style="5" bestFit="1" customWidth="1"/>
    <col min="13" max="16384" width="11.42578125" style="5"/>
  </cols>
  <sheetData>
    <row r="1" spans="1:11" ht="27.75" customHeight="1" x14ac:dyDescent="0.2">
      <c r="A1" s="19" t="s">
        <v>71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">
      <c r="A2" s="7" t="s">
        <v>39</v>
      </c>
      <c r="B2" s="7">
        <v>2013</v>
      </c>
      <c r="C2" s="7">
        <v>2014</v>
      </c>
      <c r="D2" s="7">
        <v>2015</v>
      </c>
      <c r="E2" s="7">
        <v>2016</v>
      </c>
      <c r="F2" s="7">
        <v>2017</v>
      </c>
      <c r="G2" s="7">
        <v>2018</v>
      </c>
      <c r="H2" s="7">
        <v>2019</v>
      </c>
      <c r="I2" s="7">
        <v>2020</v>
      </c>
      <c r="J2" s="7">
        <v>2021</v>
      </c>
      <c r="K2" s="7">
        <v>2022</v>
      </c>
    </row>
    <row r="3" spans="1:11" x14ac:dyDescent="0.2">
      <c r="A3" s="8" t="s">
        <v>4</v>
      </c>
      <c r="B3" s="9">
        <v>13862349000</v>
      </c>
      <c r="C3" s="9">
        <v>31302749000</v>
      </c>
      <c r="D3" s="9">
        <v>27382204000</v>
      </c>
      <c r="E3" s="9">
        <v>24977896000</v>
      </c>
      <c r="F3" s="9">
        <v>36412202000</v>
      </c>
      <c r="G3" s="9">
        <v>25978518000</v>
      </c>
      <c r="H3" s="10">
        <v>42789242000</v>
      </c>
      <c r="I3" s="10">
        <v>43139551000</v>
      </c>
      <c r="J3" s="10">
        <v>28585051000</v>
      </c>
      <c r="K3" s="10">
        <v>28035310000</v>
      </c>
    </row>
    <row r="4" spans="1:11" x14ac:dyDescent="0.2">
      <c r="A4" s="8" t="s">
        <v>5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10">
        <v>0</v>
      </c>
      <c r="I4" s="10">
        <v>0</v>
      </c>
      <c r="J4" s="10">
        <v>139667000</v>
      </c>
      <c r="K4" s="10">
        <v>0</v>
      </c>
    </row>
    <row r="5" spans="1:11" x14ac:dyDescent="0.2">
      <c r="A5" s="8" t="s">
        <v>6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10">
        <v>0</v>
      </c>
      <c r="I5" s="10">
        <v>0</v>
      </c>
      <c r="J5" s="10">
        <v>0</v>
      </c>
      <c r="K5" s="10">
        <v>0</v>
      </c>
    </row>
    <row r="6" spans="1:11" x14ac:dyDescent="0.2">
      <c r="A6" s="8" t="s">
        <v>7</v>
      </c>
      <c r="B6" s="9">
        <v>1438140000</v>
      </c>
      <c r="C6" s="9">
        <v>141177000</v>
      </c>
      <c r="D6" s="9">
        <v>605171000</v>
      </c>
      <c r="E6" s="9">
        <v>4545654000</v>
      </c>
      <c r="F6" s="9">
        <v>3282804000</v>
      </c>
      <c r="G6" s="9">
        <v>1129161000</v>
      </c>
      <c r="H6" s="10">
        <v>1336348000</v>
      </c>
      <c r="I6" s="10">
        <v>3829502000</v>
      </c>
      <c r="J6" s="10">
        <v>1247328000</v>
      </c>
      <c r="K6" s="10">
        <v>1637546000</v>
      </c>
    </row>
    <row r="7" spans="1:11" x14ac:dyDescent="0.2">
      <c r="A7" s="8" t="s">
        <v>8</v>
      </c>
      <c r="B7" s="9">
        <v>852615000</v>
      </c>
      <c r="C7" s="9">
        <v>210474000</v>
      </c>
      <c r="D7" s="9">
        <v>163882000</v>
      </c>
      <c r="E7" s="9">
        <v>833971000</v>
      </c>
      <c r="F7" s="9">
        <v>632117000</v>
      </c>
      <c r="G7" s="9">
        <v>1193468000</v>
      </c>
      <c r="H7" s="10">
        <v>919204000</v>
      </c>
      <c r="I7" s="10">
        <v>22550544000</v>
      </c>
      <c r="J7" s="10">
        <v>1779516000</v>
      </c>
      <c r="K7" s="10">
        <v>2918783000</v>
      </c>
    </row>
    <row r="8" spans="1:11" x14ac:dyDescent="0.2">
      <c r="A8" s="8" t="s">
        <v>9</v>
      </c>
      <c r="B8" s="9">
        <v>67522620649</v>
      </c>
      <c r="C8" s="9">
        <v>55528350000</v>
      </c>
      <c r="D8" s="9">
        <v>56085462000</v>
      </c>
      <c r="E8" s="9">
        <v>66190959000</v>
      </c>
      <c r="F8" s="9">
        <v>75741969000</v>
      </c>
      <c r="G8" s="9">
        <v>85070480000</v>
      </c>
      <c r="H8" s="10">
        <v>89463066000</v>
      </c>
      <c r="I8" s="10">
        <v>108053171000</v>
      </c>
      <c r="J8" s="10">
        <v>87975895000</v>
      </c>
      <c r="K8" s="10">
        <v>32889000000</v>
      </c>
    </row>
    <row r="9" spans="1:11" x14ac:dyDescent="0.2">
      <c r="A9" s="8" t="s">
        <v>10</v>
      </c>
      <c r="B9" s="9">
        <v>109188900</v>
      </c>
      <c r="C9" s="9">
        <v>81156524</v>
      </c>
      <c r="D9" s="9">
        <v>51392000</v>
      </c>
      <c r="E9" s="9">
        <v>238839000</v>
      </c>
      <c r="F9" s="9">
        <v>141143000</v>
      </c>
      <c r="G9" s="9">
        <v>105997000</v>
      </c>
      <c r="H9" s="10">
        <v>274695000</v>
      </c>
      <c r="I9" s="10">
        <v>2155394000</v>
      </c>
      <c r="J9" s="10">
        <v>5600885000</v>
      </c>
      <c r="K9" s="10">
        <v>4945689000</v>
      </c>
    </row>
    <row r="10" spans="1:11" x14ac:dyDescent="0.2">
      <c r="A10" s="8" t="s">
        <v>11</v>
      </c>
      <c r="B10" s="9">
        <v>5224815000</v>
      </c>
      <c r="C10" s="9">
        <v>1955390000</v>
      </c>
      <c r="D10" s="9">
        <v>2217133000</v>
      </c>
      <c r="E10" s="9">
        <v>2458879000</v>
      </c>
      <c r="F10" s="9">
        <v>3640972000</v>
      </c>
      <c r="G10" s="9">
        <v>3062936436</v>
      </c>
      <c r="H10" s="10">
        <v>4968398000</v>
      </c>
      <c r="I10" s="10">
        <v>7598566000</v>
      </c>
      <c r="J10" s="10">
        <v>9345935000</v>
      </c>
      <c r="K10" s="10">
        <v>14055200000</v>
      </c>
    </row>
    <row r="11" spans="1:11" x14ac:dyDescent="0.2">
      <c r="A11" s="8" t="s">
        <v>12</v>
      </c>
      <c r="B11" s="9">
        <v>167171836</v>
      </c>
      <c r="C11" s="9">
        <v>0</v>
      </c>
      <c r="D11" s="9">
        <v>0</v>
      </c>
      <c r="E11" s="9">
        <v>619773000</v>
      </c>
      <c r="F11" s="9">
        <v>1049259000</v>
      </c>
      <c r="G11" s="9">
        <v>139413000</v>
      </c>
      <c r="H11" s="10">
        <v>1081230000</v>
      </c>
      <c r="I11" s="10">
        <v>1971320000</v>
      </c>
      <c r="J11" s="10">
        <v>51958000</v>
      </c>
      <c r="K11" s="10">
        <v>2403941000</v>
      </c>
    </row>
    <row r="12" spans="1:11" x14ac:dyDescent="0.2">
      <c r="A12" s="8" t="s">
        <v>38</v>
      </c>
      <c r="B12" s="9">
        <v>78918986100</v>
      </c>
      <c r="C12" s="9">
        <v>64747734000</v>
      </c>
      <c r="D12" s="9">
        <v>77884063000</v>
      </c>
      <c r="E12" s="9">
        <v>62473175000</v>
      </c>
      <c r="F12" s="9">
        <v>94029033207</v>
      </c>
      <c r="G12" s="9">
        <v>95524559000</v>
      </c>
      <c r="H12" s="10">
        <v>126879900995</v>
      </c>
      <c r="I12" s="10">
        <v>124928811000</v>
      </c>
      <c r="J12" s="10">
        <v>237297952000</v>
      </c>
      <c r="K12" s="10">
        <v>152688259950</v>
      </c>
    </row>
    <row r="13" spans="1:11" x14ac:dyDescent="0.2">
      <c r="A13" s="8" t="s">
        <v>13</v>
      </c>
      <c r="B13" s="9">
        <v>3214797000</v>
      </c>
      <c r="C13" s="9">
        <v>2223962000</v>
      </c>
      <c r="D13" s="9">
        <v>2589885000</v>
      </c>
      <c r="E13" s="9">
        <v>2217498000</v>
      </c>
      <c r="F13" s="9">
        <v>511085000</v>
      </c>
      <c r="G13" s="9">
        <v>721607000</v>
      </c>
      <c r="H13" s="10">
        <v>735987000</v>
      </c>
      <c r="I13" s="10">
        <v>6411277000</v>
      </c>
      <c r="J13" s="10">
        <v>4135358000</v>
      </c>
      <c r="K13" s="10">
        <f t="shared" ref="K13:K15" si="0">G13+I13</f>
        <v>7132884000</v>
      </c>
    </row>
    <row r="14" spans="1:11" x14ac:dyDescent="0.2">
      <c r="A14" s="8" t="s">
        <v>14</v>
      </c>
      <c r="B14" s="9">
        <v>5443000</v>
      </c>
      <c r="C14" s="9">
        <v>13678000</v>
      </c>
      <c r="D14" s="9">
        <v>11341000</v>
      </c>
      <c r="E14" s="9">
        <v>0</v>
      </c>
      <c r="F14" s="9">
        <v>0</v>
      </c>
      <c r="G14" s="9">
        <v>0</v>
      </c>
      <c r="H14" s="10">
        <v>0</v>
      </c>
      <c r="I14" s="10">
        <v>0</v>
      </c>
      <c r="J14" s="10">
        <v>0</v>
      </c>
      <c r="K14" s="10">
        <f t="shared" si="0"/>
        <v>0</v>
      </c>
    </row>
    <row r="15" spans="1:11" x14ac:dyDescent="0.2">
      <c r="A15" s="8" t="s">
        <v>15</v>
      </c>
      <c r="B15" s="9">
        <v>442187142</v>
      </c>
      <c r="C15" s="9">
        <v>318008000</v>
      </c>
      <c r="D15" s="9">
        <v>727547000</v>
      </c>
      <c r="E15" s="9">
        <v>1144917000</v>
      </c>
      <c r="F15" s="9">
        <v>525960000</v>
      </c>
      <c r="G15" s="9">
        <v>941709000</v>
      </c>
      <c r="H15" s="10">
        <v>758416000</v>
      </c>
      <c r="I15" s="10">
        <v>1239361000</v>
      </c>
      <c r="J15" s="10">
        <v>1652232000</v>
      </c>
      <c r="K15" s="10">
        <f t="shared" si="0"/>
        <v>2181070000</v>
      </c>
    </row>
    <row r="16" spans="1:11" x14ac:dyDescent="0.2">
      <c r="A16" s="8" t="s">
        <v>16</v>
      </c>
      <c r="B16" s="9">
        <v>15867520000</v>
      </c>
      <c r="C16" s="9">
        <v>4239439000</v>
      </c>
      <c r="D16" s="9">
        <v>9992664000</v>
      </c>
      <c r="E16" s="9">
        <v>11281756000</v>
      </c>
      <c r="F16" s="9">
        <v>13079039000</v>
      </c>
      <c r="G16" s="9">
        <v>12370013000</v>
      </c>
      <c r="H16" s="10">
        <v>16762039000</v>
      </c>
      <c r="I16" s="10">
        <v>18857127000</v>
      </c>
      <c r="J16" s="10">
        <v>19289998000</v>
      </c>
      <c r="K16" s="10">
        <v>23244932000</v>
      </c>
    </row>
    <row r="17" spans="1:11" x14ac:dyDescent="0.2">
      <c r="A17" s="8" t="s">
        <v>17</v>
      </c>
      <c r="B17" s="9">
        <v>5227096000</v>
      </c>
      <c r="C17" s="9">
        <v>2714808000</v>
      </c>
      <c r="D17" s="9">
        <v>4641168000</v>
      </c>
      <c r="E17" s="9">
        <v>4758017000</v>
      </c>
      <c r="F17" s="9">
        <v>3357045000</v>
      </c>
      <c r="G17" s="9">
        <v>6068774000</v>
      </c>
      <c r="H17" s="10">
        <v>4768438000</v>
      </c>
      <c r="I17" s="10">
        <v>3557464000</v>
      </c>
      <c r="J17" s="10">
        <v>5531036000</v>
      </c>
      <c r="K17" s="10">
        <v>9039072000</v>
      </c>
    </row>
    <row r="18" spans="1:11" x14ac:dyDescent="0.2">
      <c r="A18" s="8" t="s">
        <v>18</v>
      </c>
      <c r="B18" s="9">
        <v>3069378000</v>
      </c>
      <c r="C18" s="9">
        <v>789702000</v>
      </c>
      <c r="D18" s="9">
        <v>1157319070</v>
      </c>
      <c r="E18" s="9">
        <v>1482796000</v>
      </c>
      <c r="F18" s="9">
        <v>1087963000</v>
      </c>
      <c r="G18" s="9">
        <v>1860321000</v>
      </c>
      <c r="H18" s="10">
        <v>1143101000</v>
      </c>
      <c r="I18" s="10">
        <v>2107592000</v>
      </c>
      <c r="J18" s="10">
        <v>1378059000</v>
      </c>
      <c r="K18" s="10">
        <v>3477924000</v>
      </c>
    </row>
    <row r="19" spans="1:11" x14ac:dyDescent="0.2">
      <c r="A19" s="8" t="s">
        <v>19</v>
      </c>
      <c r="B19" s="9">
        <v>252485000</v>
      </c>
      <c r="C19" s="9">
        <v>93852000</v>
      </c>
      <c r="D19" s="9">
        <v>143335000</v>
      </c>
      <c r="E19" s="9">
        <v>219108000</v>
      </c>
      <c r="F19" s="9">
        <v>61625000</v>
      </c>
      <c r="G19" s="9">
        <v>11375000</v>
      </c>
      <c r="H19" s="10">
        <v>73184000</v>
      </c>
      <c r="I19" s="10">
        <v>10808000</v>
      </c>
      <c r="J19" s="10">
        <v>0</v>
      </c>
      <c r="K19" s="10">
        <v>0</v>
      </c>
    </row>
    <row r="20" spans="1:11" x14ac:dyDescent="0.2">
      <c r="A20" s="8" t="s">
        <v>20</v>
      </c>
      <c r="B20" s="9">
        <v>1042632000</v>
      </c>
      <c r="C20" s="9">
        <v>216097000</v>
      </c>
      <c r="D20" s="9">
        <v>298389000</v>
      </c>
      <c r="E20" s="9">
        <v>493200000</v>
      </c>
      <c r="F20" s="9">
        <v>469710000</v>
      </c>
      <c r="G20" s="9">
        <v>439662000</v>
      </c>
      <c r="H20" s="10">
        <v>411676000</v>
      </c>
      <c r="I20" s="10">
        <v>615096000</v>
      </c>
      <c r="J20" s="10">
        <v>563613000</v>
      </c>
      <c r="K20" s="10">
        <v>1079237000</v>
      </c>
    </row>
    <row r="21" spans="1:11" x14ac:dyDescent="0.2">
      <c r="A21" s="8" t="s">
        <v>21</v>
      </c>
      <c r="B21" s="9">
        <v>4104688000</v>
      </c>
      <c r="C21" s="9">
        <v>2787496000</v>
      </c>
      <c r="D21" s="9">
        <v>3298727000</v>
      </c>
      <c r="E21" s="9">
        <v>1514607000</v>
      </c>
      <c r="F21" s="9">
        <v>6363623000</v>
      </c>
      <c r="G21" s="9">
        <v>4768312000</v>
      </c>
      <c r="H21" s="10">
        <v>5682938000</v>
      </c>
      <c r="I21" s="10">
        <v>7153972000</v>
      </c>
      <c r="J21" s="10">
        <v>7528853000</v>
      </c>
      <c r="K21" s="10">
        <v>14155204000</v>
      </c>
    </row>
    <row r="22" spans="1:11" x14ac:dyDescent="0.2">
      <c r="A22" s="8" t="s">
        <v>22</v>
      </c>
      <c r="B22" s="9">
        <v>594051000</v>
      </c>
      <c r="C22" s="9">
        <v>147542000</v>
      </c>
      <c r="D22" s="9">
        <v>254512000</v>
      </c>
      <c r="E22" s="9">
        <v>232545000</v>
      </c>
      <c r="F22" s="9">
        <v>444170000</v>
      </c>
      <c r="G22" s="9">
        <v>422916000</v>
      </c>
      <c r="H22" s="10">
        <v>241095000</v>
      </c>
      <c r="I22" s="10">
        <v>365225000</v>
      </c>
      <c r="J22" s="10">
        <v>1630668000</v>
      </c>
      <c r="K22" s="10">
        <v>1216936070</v>
      </c>
    </row>
    <row r="23" spans="1:11" x14ac:dyDescent="0.2">
      <c r="A23" s="8" t="s">
        <v>23</v>
      </c>
      <c r="B23" s="9">
        <v>6705408000</v>
      </c>
      <c r="C23" s="9">
        <v>3752250000</v>
      </c>
      <c r="D23" s="9">
        <v>3802154000</v>
      </c>
      <c r="E23" s="9">
        <v>4608104000</v>
      </c>
      <c r="F23" s="9">
        <v>4040509000</v>
      </c>
      <c r="G23" s="9">
        <v>4141311000</v>
      </c>
      <c r="H23" s="10">
        <v>5441836000</v>
      </c>
      <c r="I23" s="10">
        <v>4458584000</v>
      </c>
      <c r="J23" s="10">
        <v>5019059712</v>
      </c>
      <c r="K23" s="10">
        <v>7228320000</v>
      </c>
    </row>
    <row r="24" spans="1:11" x14ac:dyDescent="0.2">
      <c r="A24" s="8" t="s">
        <v>24</v>
      </c>
      <c r="B24" s="9">
        <v>5240368000</v>
      </c>
      <c r="C24" s="9">
        <v>3916086000</v>
      </c>
      <c r="D24" s="9">
        <v>4299432000</v>
      </c>
      <c r="E24" s="9">
        <v>6797262000</v>
      </c>
      <c r="F24" s="9">
        <v>7105436000</v>
      </c>
      <c r="G24" s="9">
        <v>5052216874</v>
      </c>
      <c r="H24" s="10">
        <v>4990255000</v>
      </c>
      <c r="I24" s="10">
        <v>8791269000</v>
      </c>
      <c r="J24" s="10">
        <v>11185678000</v>
      </c>
      <c r="K24" s="10">
        <v>11527519000</v>
      </c>
    </row>
    <row r="25" spans="1:11" x14ac:dyDescent="0.2">
      <c r="A25" s="8" t="s">
        <v>25</v>
      </c>
      <c r="B25" s="9">
        <v>11639824000</v>
      </c>
      <c r="C25" s="9">
        <v>6812620124</v>
      </c>
      <c r="D25" s="9">
        <v>7454122000</v>
      </c>
      <c r="E25" s="9">
        <v>6351494000</v>
      </c>
      <c r="F25" s="9">
        <v>6076528000</v>
      </c>
      <c r="G25" s="9">
        <v>8135145000</v>
      </c>
      <c r="H25" s="10">
        <v>7766461000</v>
      </c>
      <c r="I25" s="10">
        <v>9820753000</v>
      </c>
      <c r="J25" s="10">
        <v>8063108000</v>
      </c>
      <c r="K25" s="10">
        <v>11916595000</v>
      </c>
    </row>
    <row r="26" spans="1:11" x14ac:dyDescent="0.2">
      <c r="A26" s="8" t="s">
        <v>26</v>
      </c>
      <c r="B26" s="9">
        <v>6997681000</v>
      </c>
      <c r="C26" s="9">
        <v>6426945000</v>
      </c>
      <c r="D26" s="9">
        <v>6296154000</v>
      </c>
      <c r="E26" s="9">
        <v>6899868000</v>
      </c>
      <c r="F26" s="9">
        <v>6063895000</v>
      </c>
      <c r="G26" s="9">
        <v>8424357000</v>
      </c>
      <c r="H26" s="10">
        <v>7874705000</v>
      </c>
      <c r="I26" s="10">
        <v>8954147000</v>
      </c>
      <c r="J26" s="10">
        <v>9860561000</v>
      </c>
      <c r="K26" s="10">
        <v>4607545000</v>
      </c>
    </row>
    <row r="27" spans="1:11" x14ac:dyDescent="0.2">
      <c r="A27" s="8" t="s">
        <v>27</v>
      </c>
      <c r="B27" s="9">
        <v>6432239954</v>
      </c>
      <c r="C27" s="9">
        <v>8086182016</v>
      </c>
      <c r="D27" s="9">
        <v>7748791656</v>
      </c>
      <c r="E27" s="9">
        <v>9573441733</v>
      </c>
      <c r="F27" s="9">
        <v>11487284749</v>
      </c>
      <c r="G27" s="9">
        <v>12663010543</v>
      </c>
      <c r="H27" s="10">
        <v>15024467751</v>
      </c>
      <c r="I27" s="10">
        <v>15911755054</v>
      </c>
      <c r="J27" s="10">
        <v>20403965070</v>
      </c>
      <c r="K27" s="10">
        <v>26717242000</v>
      </c>
    </row>
    <row r="28" spans="1:11" x14ac:dyDescent="0.2">
      <c r="A28" s="8" t="s">
        <v>28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10">
        <v>20000000</v>
      </c>
    </row>
    <row r="29" spans="1:11" x14ac:dyDescent="0.2">
      <c r="A29" s="8" t="s">
        <v>29</v>
      </c>
      <c r="B29" s="9">
        <v>43133314000</v>
      </c>
      <c r="C29" s="9">
        <v>45287004000</v>
      </c>
      <c r="D29" s="9">
        <v>76292906000</v>
      </c>
      <c r="E29" s="9">
        <v>68378481978</v>
      </c>
      <c r="F29" s="9">
        <v>90373468000</v>
      </c>
      <c r="G29" s="9">
        <v>103517238000</v>
      </c>
      <c r="H29" s="10">
        <v>97882319000</v>
      </c>
      <c r="I29" s="10">
        <v>101997223000</v>
      </c>
      <c r="J29" s="10">
        <v>145213144000</v>
      </c>
      <c r="K29" s="10">
        <v>42484703000</v>
      </c>
    </row>
    <row r="30" spans="1:11" x14ac:dyDescent="0.2">
      <c r="A30" s="8" t="s">
        <v>30</v>
      </c>
      <c r="B30" s="9">
        <v>20011479000</v>
      </c>
      <c r="C30" s="9">
        <v>25334220000</v>
      </c>
      <c r="D30" s="9">
        <v>30027796000</v>
      </c>
      <c r="E30" s="9">
        <v>34498762000</v>
      </c>
      <c r="F30" s="9">
        <v>35491360000</v>
      </c>
      <c r="G30" s="9">
        <v>36659161000</v>
      </c>
      <c r="H30" s="10">
        <v>40366282000</v>
      </c>
      <c r="I30" s="10">
        <v>49167058000</v>
      </c>
      <c r="J30" s="10">
        <v>45117580000</v>
      </c>
      <c r="K30" s="10">
        <v>7699584000</v>
      </c>
    </row>
    <row r="31" spans="1:11" x14ac:dyDescent="0.2">
      <c r="A31" s="8" t="s">
        <v>31</v>
      </c>
      <c r="B31" s="9">
        <v>5316823000</v>
      </c>
      <c r="C31" s="9">
        <v>3433338000</v>
      </c>
      <c r="D31" s="9">
        <v>3995121000</v>
      </c>
      <c r="E31" s="9">
        <v>5055921000</v>
      </c>
      <c r="F31" s="9">
        <v>5106214000</v>
      </c>
      <c r="G31" s="9">
        <v>9455238697</v>
      </c>
      <c r="H31" s="10">
        <v>6702225000</v>
      </c>
      <c r="I31" s="10">
        <v>6087022000</v>
      </c>
      <c r="J31" s="10">
        <v>7589927000</v>
      </c>
      <c r="K31" s="10">
        <v>9922518000</v>
      </c>
    </row>
    <row r="32" spans="1:11" x14ac:dyDescent="0.2">
      <c r="A32" s="8" t="s">
        <v>32</v>
      </c>
      <c r="B32" s="9">
        <v>4643591000</v>
      </c>
      <c r="C32" s="9">
        <v>174808000</v>
      </c>
      <c r="D32" s="9">
        <v>444484000</v>
      </c>
      <c r="E32" s="9">
        <v>216844000</v>
      </c>
      <c r="F32" s="9">
        <v>265023000</v>
      </c>
      <c r="G32" s="9">
        <v>274103000</v>
      </c>
      <c r="H32" s="10">
        <v>721394000</v>
      </c>
      <c r="I32" s="10">
        <v>539208000</v>
      </c>
      <c r="J32" s="10">
        <v>3176380000</v>
      </c>
      <c r="K32" s="10">
        <v>6064126000</v>
      </c>
    </row>
    <row r="33" spans="1:12" x14ac:dyDescent="0.2">
      <c r="A33" s="8" t="s">
        <v>33</v>
      </c>
      <c r="B33" s="9">
        <v>3468604000</v>
      </c>
      <c r="C33" s="9">
        <v>1913079000</v>
      </c>
      <c r="D33" s="9">
        <v>2290585000</v>
      </c>
      <c r="E33" s="9">
        <v>3880662000</v>
      </c>
      <c r="F33" s="9">
        <v>3703399000</v>
      </c>
      <c r="G33" s="9">
        <v>1556830000</v>
      </c>
      <c r="H33" s="10">
        <v>3228049694</v>
      </c>
      <c r="I33" s="10">
        <v>6323991000</v>
      </c>
      <c r="J33" s="10">
        <v>2690291000</v>
      </c>
      <c r="K33" s="10">
        <v>6426521000</v>
      </c>
    </row>
    <row r="34" spans="1:12" x14ac:dyDescent="0.2">
      <c r="A34" s="8" t="s">
        <v>34</v>
      </c>
      <c r="B34" s="9">
        <v>36523055836</v>
      </c>
      <c r="C34" s="9">
        <v>26633538000</v>
      </c>
      <c r="D34" s="9">
        <v>58077461000</v>
      </c>
      <c r="E34" s="9">
        <v>57330340400</v>
      </c>
      <c r="F34" s="9">
        <v>60289987000</v>
      </c>
      <c r="G34" s="9">
        <v>88085252192</v>
      </c>
      <c r="H34" s="10">
        <v>97279636000</v>
      </c>
      <c r="I34" s="10">
        <v>93219003000</v>
      </c>
      <c r="J34" s="10">
        <v>161065730000</v>
      </c>
      <c r="K34" s="10">
        <v>251825710000</v>
      </c>
    </row>
    <row r="35" spans="1:12" x14ac:dyDescent="0.2">
      <c r="A35" s="8" t="s">
        <v>35</v>
      </c>
      <c r="B35" s="9">
        <v>80093775000</v>
      </c>
      <c r="C35" s="9">
        <v>81612074000</v>
      </c>
      <c r="D35" s="9">
        <v>122505224000</v>
      </c>
      <c r="E35" s="9">
        <v>80552807000</v>
      </c>
      <c r="F35" s="9">
        <v>69923779000</v>
      </c>
      <c r="G35" s="9">
        <v>78619641000</v>
      </c>
      <c r="H35" s="10">
        <v>148845683000</v>
      </c>
      <c r="I35" s="10">
        <v>158540824000</v>
      </c>
      <c r="J35" s="10">
        <v>496281142000</v>
      </c>
      <c r="K35" s="10">
        <v>929388031000</v>
      </c>
      <c r="L35" s="6"/>
    </row>
    <row r="36" spans="1:12" x14ac:dyDescent="0.2">
      <c r="A36" s="8" t="s">
        <v>36</v>
      </c>
      <c r="B36" s="9">
        <v>128410260</v>
      </c>
      <c r="C36" s="9">
        <v>81362451</v>
      </c>
      <c r="D36" s="9">
        <v>49786000</v>
      </c>
      <c r="E36" s="9">
        <v>153991000</v>
      </c>
      <c r="F36" s="9">
        <v>154196000</v>
      </c>
      <c r="G36" s="9">
        <v>101565000</v>
      </c>
      <c r="H36" s="10">
        <v>205192000</v>
      </c>
      <c r="I36" s="10">
        <v>187837000</v>
      </c>
      <c r="J36" s="10">
        <v>457893000</v>
      </c>
      <c r="K36" s="10">
        <v>352123000</v>
      </c>
    </row>
    <row r="37" spans="1:12" x14ac:dyDescent="0.2">
      <c r="A37" s="7" t="s">
        <v>37</v>
      </c>
      <c r="B37" s="11">
        <f t="shared" ref="B37:K37" si="1">SUM(B3:B36)</f>
        <v>432250736677</v>
      </c>
      <c r="C37" s="11">
        <f t="shared" si="1"/>
        <v>380975121115</v>
      </c>
      <c r="D37" s="11">
        <f t="shared" si="1"/>
        <v>510788210726</v>
      </c>
      <c r="E37" s="11">
        <f t="shared" si="1"/>
        <v>469981569111</v>
      </c>
      <c r="F37" s="11">
        <f t="shared" si="1"/>
        <v>540910797956</v>
      </c>
      <c r="G37" s="11">
        <f t="shared" si="1"/>
        <v>596494290742</v>
      </c>
      <c r="H37" s="11">
        <f t="shared" si="1"/>
        <v>734617463440</v>
      </c>
      <c r="I37" s="11">
        <f t="shared" si="1"/>
        <v>818543455054</v>
      </c>
      <c r="J37" s="11">
        <f t="shared" si="1"/>
        <v>1329858462782</v>
      </c>
      <c r="K37" s="11">
        <f t="shared" si="1"/>
        <v>1617281525020</v>
      </c>
      <c r="L37" s="6"/>
    </row>
    <row r="38" spans="1:12" x14ac:dyDescent="0.2">
      <c r="A38" s="5" t="s">
        <v>73</v>
      </c>
    </row>
    <row r="39" spans="1:12" x14ac:dyDescent="0.2">
      <c r="A39" s="5" t="s">
        <v>75</v>
      </c>
    </row>
  </sheetData>
  <mergeCells count="1">
    <mergeCell ref="A1:K1"/>
  </mergeCells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4EAE-C6CB-411E-86E3-0A521D4BA447}">
  <dimension ref="A2:L35"/>
  <sheetViews>
    <sheetView topLeftCell="A15" workbookViewId="0">
      <selection activeCell="A35" sqref="A35"/>
    </sheetView>
  </sheetViews>
  <sheetFormatPr baseColWidth="10" defaultRowHeight="12.75" x14ac:dyDescent="0.2"/>
  <cols>
    <col min="1" max="1" width="56" style="14" customWidth="1"/>
    <col min="2" max="2" width="17.42578125" style="14" customWidth="1"/>
    <col min="3" max="3" width="13" style="14" customWidth="1"/>
    <col min="4" max="4" width="15.7109375" style="14" customWidth="1"/>
    <col min="5" max="5" width="15.42578125" style="14" customWidth="1"/>
    <col min="6" max="6" width="15.28515625" style="14" customWidth="1"/>
    <col min="7" max="7" width="15.85546875" style="14" customWidth="1"/>
    <col min="8" max="8" width="15.7109375" style="14" customWidth="1"/>
    <col min="9" max="9" width="14.7109375" style="14" customWidth="1"/>
    <col min="10" max="10" width="14.140625" style="14" customWidth="1"/>
    <col min="11" max="11" width="14.28515625" style="14" customWidth="1"/>
    <col min="12" max="16384" width="11.42578125" style="14"/>
  </cols>
  <sheetData>
    <row r="2" spans="1:12" ht="15.75" x14ac:dyDescent="0.25">
      <c r="A2" s="13" t="s">
        <v>72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x14ac:dyDescent="0.2">
      <c r="A4" s="15" t="s">
        <v>40</v>
      </c>
      <c r="B4" s="15">
        <v>2013</v>
      </c>
      <c r="C4" s="15">
        <v>2014</v>
      </c>
      <c r="D4" s="15">
        <v>2015</v>
      </c>
      <c r="E4" s="15">
        <v>2016</v>
      </c>
      <c r="F4" s="15">
        <v>2017</v>
      </c>
      <c r="G4" s="15">
        <v>2018</v>
      </c>
      <c r="H4" s="15">
        <v>2019</v>
      </c>
      <c r="I4" s="15">
        <v>2020</v>
      </c>
      <c r="J4" s="15">
        <v>2021</v>
      </c>
      <c r="K4" s="15">
        <v>2022</v>
      </c>
    </row>
    <row r="5" spans="1:12" x14ac:dyDescent="0.2">
      <c r="A5" s="16" t="s">
        <v>41</v>
      </c>
      <c r="B5" s="17"/>
      <c r="C5" s="17">
        <v>19318000</v>
      </c>
      <c r="D5" s="17">
        <v>6479353000</v>
      </c>
      <c r="E5" s="17">
        <v>1053281000</v>
      </c>
      <c r="F5" s="17">
        <v>6312917000</v>
      </c>
      <c r="G5" s="17">
        <v>5362887000</v>
      </c>
      <c r="H5" s="17">
        <v>9066705000</v>
      </c>
      <c r="I5" s="17">
        <v>2091917000</v>
      </c>
      <c r="J5" s="17">
        <v>73975000</v>
      </c>
      <c r="K5" s="17">
        <v>446655000</v>
      </c>
    </row>
    <row r="6" spans="1:12" x14ac:dyDescent="0.2">
      <c r="A6" s="16" t="s">
        <v>42</v>
      </c>
      <c r="B6" s="17"/>
      <c r="C6" s="17">
        <v>2193000</v>
      </c>
      <c r="D6" s="17"/>
      <c r="E6" s="17">
        <v>30705000</v>
      </c>
      <c r="F6" s="17">
        <v>2833000</v>
      </c>
      <c r="G6" s="17">
        <v>48801000</v>
      </c>
      <c r="H6" s="17"/>
      <c r="I6" s="17">
        <v>6879000</v>
      </c>
      <c r="J6" s="17">
        <v>1200000</v>
      </c>
      <c r="K6" s="17"/>
    </row>
    <row r="7" spans="1:12" x14ac:dyDescent="0.2">
      <c r="A7" s="16" t="s">
        <v>43</v>
      </c>
      <c r="B7" s="17">
        <v>1071300000</v>
      </c>
      <c r="C7" s="17">
        <v>90752000</v>
      </c>
      <c r="D7" s="17">
        <v>1680619000</v>
      </c>
      <c r="E7" s="17">
        <v>169854000</v>
      </c>
      <c r="F7" s="17">
        <v>249032000</v>
      </c>
      <c r="G7" s="17">
        <v>2799637000</v>
      </c>
      <c r="H7" s="17">
        <v>908256000</v>
      </c>
      <c r="I7" s="17">
        <v>1774000000</v>
      </c>
      <c r="J7" s="17">
        <v>2801701733</v>
      </c>
      <c r="K7" s="17">
        <v>4698289000</v>
      </c>
    </row>
    <row r="8" spans="1:12" x14ac:dyDescent="0.2">
      <c r="A8" s="16" t="s">
        <v>44</v>
      </c>
      <c r="B8" s="17">
        <v>15140000</v>
      </c>
      <c r="C8" s="17">
        <v>3126000</v>
      </c>
      <c r="D8" s="17"/>
      <c r="E8" s="17"/>
      <c r="F8" s="17"/>
      <c r="G8" s="17"/>
      <c r="H8" s="17"/>
      <c r="I8" s="17">
        <v>177027000</v>
      </c>
      <c r="J8" s="17">
        <v>44707000</v>
      </c>
      <c r="K8" s="17"/>
    </row>
    <row r="9" spans="1:12" x14ac:dyDescent="0.2">
      <c r="A9" s="16" t="s">
        <v>45</v>
      </c>
      <c r="B9" s="17"/>
      <c r="C9" s="17">
        <v>4935000</v>
      </c>
      <c r="D9" s="17"/>
      <c r="E9" s="17"/>
      <c r="F9" s="17"/>
      <c r="G9" s="17"/>
      <c r="H9" s="17"/>
      <c r="I9" s="17">
        <v>18839000</v>
      </c>
      <c r="J9" s="17">
        <v>4329000</v>
      </c>
      <c r="K9" s="17">
        <v>63025000</v>
      </c>
    </row>
    <row r="10" spans="1:12" x14ac:dyDescent="0.2">
      <c r="A10" s="16" t="s">
        <v>46</v>
      </c>
      <c r="B10" s="17"/>
      <c r="C10" s="17"/>
      <c r="D10" s="17"/>
      <c r="E10" s="17"/>
      <c r="F10" s="17"/>
      <c r="G10" s="17"/>
      <c r="H10" s="17"/>
      <c r="I10" s="17"/>
      <c r="J10" s="17">
        <v>7875000</v>
      </c>
      <c r="K10" s="17"/>
    </row>
    <row r="11" spans="1:12" x14ac:dyDescent="0.2">
      <c r="A11" s="16" t="s">
        <v>47</v>
      </c>
      <c r="B11" s="17">
        <v>89614000</v>
      </c>
      <c r="C11" s="17">
        <v>464000</v>
      </c>
      <c r="D11" s="17">
        <v>27958000</v>
      </c>
      <c r="E11" s="17">
        <v>2108000</v>
      </c>
      <c r="F11" s="17">
        <v>4840000</v>
      </c>
      <c r="G11" s="17">
        <v>244789000</v>
      </c>
      <c r="H11" s="17">
        <v>10388000</v>
      </c>
      <c r="I11" s="17">
        <v>42432000</v>
      </c>
      <c r="J11" s="17">
        <v>14734000</v>
      </c>
      <c r="K11" s="17">
        <v>96326000</v>
      </c>
    </row>
    <row r="12" spans="1:12" x14ac:dyDescent="0.2">
      <c r="A12" s="16" t="s">
        <v>48</v>
      </c>
      <c r="B12" s="17"/>
      <c r="C12" s="17"/>
      <c r="D12" s="17"/>
      <c r="E12" s="17"/>
      <c r="F12" s="17"/>
      <c r="G12" s="17"/>
      <c r="H12" s="17"/>
      <c r="I12" s="17"/>
      <c r="J12" s="17"/>
      <c r="K12" s="17">
        <v>22677000</v>
      </c>
    </row>
    <row r="13" spans="1:12" x14ac:dyDescent="0.2">
      <c r="A13" s="16" t="s">
        <v>49</v>
      </c>
      <c r="B13" s="17"/>
      <c r="C13" s="17"/>
      <c r="D13" s="17"/>
      <c r="E13" s="17"/>
      <c r="F13" s="17"/>
      <c r="G13" s="17"/>
      <c r="H13" s="17">
        <v>4962000</v>
      </c>
      <c r="I13" s="17"/>
      <c r="J13" s="17"/>
      <c r="K13" s="17"/>
    </row>
    <row r="14" spans="1:12" x14ac:dyDescent="0.2">
      <c r="A14" s="16" t="s">
        <v>50</v>
      </c>
      <c r="B14" s="17"/>
      <c r="C14" s="17">
        <v>4752000</v>
      </c>
      <c r="D14" s="17"/>
      <c r="E14" s="17"/>
      <c r="F14" s="17"/>
      <c r="G14" s="17"/>
      <c r="H14" s="17"/>
      <c r="I14" s="17"/>
      <c r="J14" s="17"/>
      <c r="K14" s="17"/>
    </row>
    <row r="15" spans="1:12" x14ac:dyDescent="0.2">
      <c r="A15" s="16" t="s">
        <v>51</v>
      </c>
      <c r="B15" s="17"/>
      <c r="C15" s="17"/>
      <c r="D15" s="17"/>
      <c r="E15" s="17">
        <v>11354000</v>
      </c>
      <c r="F15" s="17"/>
      <c r="G15" s="17"/>
      <c r="H15" s="17">
        <v>1116000</v>
      </c>
      <c r="I15" s="17"/>
      <c r="J15" s="17">
        <v>2000000</v>
      </c>
      <c r="K15" s="17">
        <v>10536000</v>
      </c>
    </row>
    <row r="16" spans="1:12" x14ac:dyDescent="0.2">
      <c r="A16" s="16" t="s">
        <v>52</v>
      </c>
      <c r="B16" s="17"/>
      <c r="C16" s="17"/>
      <c r="D16" s="17"/>
      <c r="E16" s="17">
        <v>2027000</v>
      </c>
      <c r="F16" s="17"/>
      <c r="G16" s="17"/>
      <c r="H16" s="17"/>
      <c r="I16" s="17"/>
      <c r="J16" s="17"/>
      <c r="K16" s="17"/>
    </row>
    <row r="17" spans="1:11" x14ac:dyDescent="0.2">
      <c r="A17" s="16" t="s">
        <v>53</v>
      </c>
      <c r="B17" s="17">
        <v>8374000</v>
      </c>
      <c r="C17" s="17"/>
      <c r="D17" s="17"/>
      <c r="E17" s="17"/>
      <c r="F17" s="17"/>
      <c r="G17" s="17"/>
      <c r="H17" s="17"/>
      <c r="I17" s="17"/>
      <c r="J17" s="17">
        <v>0</v>
      </c>
      <c r="K17" s="17"/>
    </row>
    <row r="18" spans="1:11" x14ac:dyDescent="0.2">
      <c r="A18" s="16" t="s">
        <v>54</v>
      </c>
      <c r="B18" s="17"/>
      <c r="C18" s="17"/>
      <c r="D18" s="17"/>
      <c r="E18" s="17"/>
      <c r="F18" s="17">
        <v>25000</v>
      </c>
      <c r="G18" s="17"/>
      <c r="H18" s="17"/>
      <c r="I18" s="17"/>
      <c r="J18" s="17">
        <v>35559000</v>
      </c>
      <c r="K18" s="17"/>
    </row>
    <row r="19" spans="1:11" x14ac:dyDescent="0.2">
      <c r="A19" s="16" t="s">
        <v>55</v>
      </c>
      <c r="B19" s="17"/>
      <c r="C19" s="17"/>
      <c r="D19" s="17"/>
      <c r="E19" s="17"/>
      <c r="F19" s="17">
        <v>4055000</v>
      </c>
      <c r="G19" s="17">
        <v>416000</v>
      </c>
      <c r="H19" s="17"/>
      <c r="I19" s="17"/>
      <c r="J19" s="17"/>
      <c r="K19" s="17"/>
    </row>
    <row r="20" spans="1:11" x14ac:dyDescent="0.2">
      <c r="A20" s="16" t="s">
        <v>56</v>
      </c>
      <c r="B20" s="17"/>
      <c r="C20" s="17"/>
      <c r="D20" s="17"/>
      <c r="E20" s="17"/>
      <c r="F20" s="17">
        <v>10445000</v>
      </c>
      <c r="G20" s="17"/>
      <c r="H20" s="17"/>
      <c r="I20" s="17"/>
      <c r="J20" s="17"/>
      <c r="K20" s="17">
        <v>299647000</v>
      </c>
    </row>
    <row r="21" spans="1:11" x14ac:dyDescent="0.2">
      <c r="A21" s="16" t="s">
        <v>57</v>
      </c>
      <c r="B21" s="17"/>
      <c r="C21" s="17"/>
      <c r="D21" s="17"/>
      <c r="E21" s="17">
        <v>6294000</v>
      </c>
      <c r="F21" s="17"/>
      <c r="G21" s="17"/>
      <c r="H21" s="17"/>
      <c r="I21" s="17"/>
      <c r="J21" s="17"/>
      <c r="K21" s="17"/>
    </row>
    <row r="22" spans="1:11" x14ac:dyDescent="0.2">
      <c r="A22" s="16" t="s">
        <v>58</v>
      </c>
      <c r="B22" s="17"/>
      <c r="C22" s="17">
        <v>1114000</v>
      </c>
      <c r="D22" s="17"/>
      <c r="E22" s="17"/>
      <c r="F22" s="17"/>
      <c r="G22" s="17"/>
      <c r="H22" s="17">
        <v>764000</v>
      </c>
      <c r="I22" s="17"/>
      <c r="J22" s="17"/>
      <c r="K22" s="17"/>
    </row>
    <row r="23" spans="1:11" x14ac:dyDescent="0.2">
      <c r="A23" s="16" t="s">
        <v>59</v>
      </c>
      <c r="B23" s="17"/>
      <c r="C23" s="17"/>
      <c r="D23" s="17">
        <v>4026000</v>
      </c>
      <c r="E23" s="17"/>
      <c r="F23" s="17"/>
      <c r="G23" s="17"/>
      <c r="H23" s="17"/>
      <c r="I23" s="17"/>
      <c r="J23" s="17"/>
      <c r="K23" s="17"/>
    </row>
    <row r="24" spans="1:11" x14ac:dyDescent="0.2">
      <c r="A24" s="16" t="s">
        <v>60</v>
      </c>
      <c r="B24" s="17"/>
      <c r="C24" s="17"/>
      <c r="D24" s="17"/>
      <c r="E24" s="17">
        <v>2645000</v>
      </c>
      <c r="F24" s="17"/>
      <c r="G24" s="17"/>
      <c r="H24" s="17"/>
      <c r="I24" s="17"/>
      <c r="J24" s="17"/>
      <c r="K24" s="17"/>
    </row>
    <row r="25" spans="1:11" x14ac:dyDescent="0.2">
      <c r="A25" s="16" t="s">
        <v>61</v>
      </c>
      <c r="B25" s="17">
        <v>5687000</v>
      </c>
      <c r="C25" s="17">
        <v>6931000</v>
      </c>
      <c r="D25" s="17"/>
      <c r="E25" s="17">
        <v>5670000</v>
      </c>
      <c r="F25" s="17"/>
      <c r="G25" s="17">
        <v>5311000</v>
      </c>
      <c r="H25" s="17">
        <v>10360000</v>
      </c>
      <c r="I25" s="17"/>
      <c r="J25" s="17"/>
      <c r="K25" s="17"/>
    </row>
    <row r="26" spans="1:11" x14ac:dyDescent="0.2">
      <c r="A26" s="16" t="s">
        <v>62</v>
      </c>
      <c r="B26" s="17"/>
      <c r="C26" s="17"/>
      <c r="D26" s="17"/>
      <c r="E26" s="17"/>
      <c r="F26" s="17"/>
      <c r="G26" s="17">
        <v>152000</v>
      </c>
      <c r="H26" s="17"/>
      <c r="I26" s="17"/>
      <c r="J26" s="17"/>
      <c r="K26" s="17"/>
    </row>
    <row r="27" spans="1:11" x14ac:dyDescent="0.2">
      <c r="A27" s="16" t="s">
        <v>63</v>
      </c>
      <c r="B27" s="17">
        <v>140226000</v>
      </c>
      <c r="C27" s="17">
        <v>5532000</v>
      </c>
      <c r="D27" s="17"/>
      <c r="E27" s="17">
        <v>308000</v>
      </c>
      <c r="F27" s="17"/>
      <c r="G27" s="17"/>
      <c r="H27" s="17"/>
      <c r="I27" s="17">
        <v>8185000</v>
      </c>
      <c r="J27" s="17"/>
      <c r="K27" s="17">
        <v>59126800</v>
      </c>
    </row>
    <row r="28" spans="1:11" x14ac:dyDescent="0.2">
      <c r="A28" s="16" t="s">
        <v>64</v>
      </c>
      <c r="B28" s="17"/>
      <c r="C28" s="17"/>
      <c r="D28" s="17"/>
      <c r="E28" s="17"/>
      <c r="F28" s="17">
        <v>425000</v>
      </c>
      <c r="G28" s="17"/>
      <c r="H28" s="17"/>
      <c r="I28" s="17"/>
      <c r="J28" s="17"/>
      <c r="K28" s="17"/>
    </row>
    <row r="29" spans="1:11" x14ac:dyDescent="0.2">
      <c r="A29" s="16" t="s">
        <v>65</v>
      </c>
      <c r="B29" s="17"/>
      <c r="C29" s="17"/>
      <c r="D29" s="17"/>
      <c r="E29" s="17">
        <v>7248000</v>
      </c>
      <c r="F29" s="17"/>
      <c r="G29" s="17">
        <v>608001</v>
      </c>
      <c r="H29" s="17"/>
      <c r="I29" s="17">
        <v>1684000</v>
      </c>
      <c r="J29" s="17"/>
      <c r="K29" s="17"/>
    </row>
    <row r="30" spans="1:11" x14ac:dyDescent="0.2">
      <c r="A30" s="16" t="s">
        <v>66</v>
      </c>
      <c r="B30" s="17"/>
      <c r="C30" s="17"/>
      <c r="D30" s="17"/>
      <c r="E30" s="17">
        <v>406266000</v>
      </c>
      <c r="F30" s="17"/>
      <c r="G30" s="17"/>
      <c r="H30" s="17"/>
      <c r="I30" s="17"/>
      <c r="J30" s="17">
        <v>0</v>
      </c>
      <c r="K30" s="17">
        <v>401458000</v>
      </c>
    </row>
    <row r="31" spans="1:11" x14ac:dyDescent="0.2">
      <c r="A31" s="16" t="s">
        <v>67</v>
      </c>
      <c r="B31" s="17"/>
      <c r="C31" s="17"/>
      <c r="D31" s="17"/>
      <c r="E31" s="17"/>
      <c r="F31" s="17"/>
      <c r="G31" s="17"/>
      <c r="H31" s="17"/>
      <c r="I31" s="17">
        <v>13767437</v>
      </c>
      <c r="J31" s="17"/>
      <c r="K31" s="17"/>
    </row>
    <row r="32" spans="1:11" x14ac:dyDescent="0.2">
      <c r="A32" s="16" t="s">
        <v>68</v>
      </c>
      <c r="B32" s="17"/>
      <c r="C32" s="17"/>
      <c r="D32" s="17">
        <v>2172000</v>
      </c>
      <c r="E32" s="17">
        <v>21823000</v>
      </c>
      <c r="F32" s="17">
        <v>625000</v>
      </c>
      <c r="G32" s="17"/>
      <c r="H32" s="17">
        <v>504324</v>
      </c>
      <c r="I32" s="17"/>
      <c r="J32" s="17">
        <v>8056000</v>
      </c>
      <c r="K32" s="17"/>
    </row>
    <row r="33" spans="1:11" x14ac:dyDescent="0.2">
      <c r="A33" s="16" t="s">
        <v>69</v>
      </c>
      <c r="B33" s="17"/>
      <c r="C33" s="17"/>
      <c r="D33" s="17"/>
      <c r="E33" s="17"/>
      <c r="F33" s="17"/>
      <c r="G33" s="17">
        <v>232000</v>
      </c>
      <c r="H33" s="17"/>
      <c r="I33" s="17"/>
      <c r="J33" s="17"/>
      <c r="K33" s="17"/>
    </row>
    <row r="34" spans="1:11" x14ac:dyDescent="0.2">
      <c r="A34" s="18" t="s">
        <v>70</v>
      </c>
    </row>
    <row r="35" spans="1:11" x14ac:dyDescent="0.2">
      <c r="A35" s="14" t="s">
        <v>75</v>
      </c>
    </row>
  </sheetData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Respuesta 1</vt:lpstr>
      <vt:lpstr>Respuesta 2</vt:lpstr>
      <vt:lpstr>Respuesta 12-13-14 (Bienes)</vt:lpstr>
      <vt:lpstr>Respuesta 12-13-14 (Servicios)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Antonio Agudelo Ovalle</dc:creator>
  <cp:lastModifiedBy>Mabel Rocio Mejia Blandon</cp:lastModifiedBy>
  <dcterms:created xsi:type="dcterms:W3CDTF">2023-05-03T21:33:54Z</dcterms:created>
  <dcterms:modified xsi:type="dcterms:W3CDTF">2023-05-04T03:25:35Z</dcterms:modified>
</cp:coreProperties>
</file>